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media/image3.png" ContentType="image/png"/>
  <Override PartName="/xl/media/image4.png" ContentType="image/png"/>
  <Override PartName="/xl/media/image5.png" ContentType="image/png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INDICE" sheetId="1" state="visible" r:id="rId2"/>
    <sheet name="Titulacion Total" sheetId="2" state="visible" r:id="rId3"/>
    <sheet name="Titulacion Pregrado" sheetId="3" state="visible" r:id="rId4"/>
    <sheet name="Titulacion Posgrado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<sst xmlns="http://schemas.openxmlformats.org/spreadsheetml/2006/main" count="1405" uniqueCount="126">
  <si>
    <t xml:space="preserve">COMPENDIO HISTÓRICO - TITULADOS EDUCACIÓN SUPERIOR</t>
  </si>
  <si>
    <t xml:space="preserve">1999-2025</t>
  </si>
  <si>
    <t xml:space="preserve">Índice de tablas</t>
  </si>
  <si>
    <t xml:space="preserve">Hoja </t>
  </si>
  <si>
    <t xml:space="preserve">Tabla</t>
  </si>
  <si>
    <t xml:space="preserve">Contenido</t>
  </si>
  <si>
    <t xml:space="preserve">TITULACIÓN TOTAL DE EDUCACIÓN SUPERIOR</t>
  </si>
  <si>
    <t xml:space="preserve">Evolución de Titulación Total por sexo 1999 - 2025</t>
  </si>
  <si>
    <t xml:space="preserve">Evolución de Titulación Total por tipo general de institución 1999 - 2025</t>
  </si>
  <si>
    <t xml:space="preserve">Evolución de Titulación Total por tipo específico de institución 1999 - 2025</t>
  </si>
  <si>
    <t xml:space="preserve">Evolución de Titulación Total por tipo general de institución y sexo 1999 - 2025</t>
  </si>
  <si>
    <t xml:space="preserve">Evolución de Titulación Total por tipo específico de institución y sexo 1999 - 2025</t>
  </si>
  <si>
    <t xml:space="preserve">Evolución de Titulación Total por nivel de formación 1999 - 2025</t>
  </si>
  <si>
    <t xml:space="preserve">Evolución de Titulación Total por nivel de formación y sexo 1999 - 2025</t>
  </si>
  <si>
    <t xml:space="preserve">Evolución de Titulación Total por área del conocimiento 1999 - 2025</t>
  </si>
  <si>
    <t xml:space="preserve">Evolución de Titulación Total por área del conocimiento y sexo 1999 - 2025</t>
  </si>
  <si>
    <t xml:space="preserve">Evolución de Titulación Total por región 1999 - 2025</t>
  </si>
  <si>
    <t xml:space="preserve">Evolución de la participacion a nivel de región del número de estudiantes titulados de educación superior 1999 - 2025</t>
  </si>
  <si>
    <t xml:space="preserve">Evolución de N° de titulados en la Región Metropolitana y otras regiones 1999 - 2025</t>
  </si>
  <si>
    <t xml:space="preserve">Evolución del N° de estudiantes titulados en educación superior por región y sexo 1999 - 2025</t>
  </si>
  <si>
    <t xml:space="preserve">Evolución de la participación a nivel de región del n° de estudiantes titulados en educación superior por sexo 1999 - 2025</t>
  </si>
  <si>
    <t xml:space="preserve">Evolución del N° de estudiantes titulados en educación superior en la Región Metropolitana y otras regiones por sexo 1999 - 2025</t>
  </si>
  <si>
    <t xml:space="preserve">TITULACIÓN TOTAL DE PREGRADO</t>
  </si>
  <si>
    <t xml:space="preserve">Evolución de Titulación Total de Pregrado por sexo 1999 - 2025</t>
  </si>
  <si>
    <t xml:space="preserve">Evolución de Titulación Total de Pregrado por tipo general de institución 1999 - 2025</t>
  </si>
  <si>
    <t xml:space="preserve">Evolución de Titulación Total de Pregrado por tipo especifico de institución 1999 - 2025</t>
  </si>
  <si>
    <t xml:space="preserve">Evolución de Titulación Total de Pregrado por tipo general de institución y sexo 1999 - 2025</t>
  </si>
  <si>
    <t xml:space="preserve">Evolución de Titulación Total de Pregrado por tipo específico de institución y sexo 1999 - 2025</t>
  </si>
  <si>
    <t xml:space="preserve">Evolución de Titulación Total de Pregrado por tipo de carrera 1999 - 2025</t>
  </si>
  <si>
    <t xml:space="preserve">Evolución de Titulación Total de Pregrado por área del conocimiento 1999 - 2025</t>
  </si>
  <si>
    <t xml:space="preserve">Evolución de Titulación Total de Pregrado por área del conocimiento y sexo 1999 - 2025</t>
  </si>
  <si>
    <t xml:space="preserve">Evolución de Titulación Total de Pregrado por región 1999 - 2025</t>
  </si>
  <si>
    <t xml:space="preserve">Evolución de la participacion a nivel de regiones de titulados de pregrado 1999 - 2025</t>
  </si>
  <si>
    <t xml:space="preserve">Evolución de Titulación Total de Pregrado en la Región Metropolitana y el resto de las regiones 1999 - 2025</t>
  </si>
  <si>
    <t xml:space="preserve">Evolución de Titulación Total de Pregrado por región y sexo 1999 - 2025</t>
  </si>
  <si>
    <t xml:space="preserve">Evolución de la participación de cada región en el número de titulados de pregrado por sexo 1999 - 2025</t>
  </si>
  <si>
    <t xml:space="preserve">Evolución del N° de estudiantes de pregrado titulados en educación superior en la Región Metropolitana y otras regiones por sexo 1999 - 2025</t>
  </si>
  <si>
    <t xml:space="preserve">TITULACIÓN TOTAL DE POSGRADO</t>
  </si>
  <si>
    <t xml:space="preserve">Evolución de Titulación Total de Posgrado 1999 - 2025</t>
  </si>
  <si>
    <t xml:space="preserve">Evolución de Titulación Total de Posgrado por tipo de universidad 1999 - 2025</t>
  </si>
  <si>
    <t xml:space="preserve">Evolución de Titulación Total de Posgrado por nivel de formación 1999 - 2025</t>
  </si>
  <si>
    <t xml:space="preserve">Evolución de Titulación Total de Posgrado por sexo 1999 - 2025</t>
  </si>
  <si>
    <t xml:space="preserve">Evolución de Titulación Total de Posgrado por tipo de universidad y sexo 1999 - 2025</t>
  </si>
  <si>
    <t xml:space="preserve">Evolución de Titulación Total de Posgrado por nivel de formación y sexo 1999 - 2025</t>
  </si>
  <si>
    <t xml:space="preserve">Evolución de Titulación de magíster 1999 - 2025</t>
  </si>
  <si>
    <t xml:space="preserve">Evolución de Titulación de magíster por tipo de universidad 1999 - 2025</t>
  </si>
  <si>
    <t xml:space="preserve">Evolución de Titulación de magíster por sexo 1999 -2018</t>
  </si>
  <si>
    <t xml:space="preserve">Evolución de Titulación de magíster por tipo de universidad y sexo 1999 - 2025</t>
  </si>
  <si>
    <t xml:space="preserve">Evolución de Titulación de doctorado 1999 - 2025</t>
  </si>
  <si>
    <t xml:space="preserve">Evolución de Titulación de doctorado por tipo de universidad 1999 - 2025</t>
  </si>
  <si>
    <t xml:space="preserve">Evolución de Titulación de doctorado por sexo 1999 - 2025</t>
  </si>
  <si>
    <t xml:space="preserve">Evolución de Titulación de doctorado por tipo de universidad y sexo 1999 - 2025</t>
  </si>
  <si>
    <t xml:space="preserve">© Servicio de Información de Educación Superior 2026</t>
  </si>
  <si>
    <t xml:space="preserve">En caso de utilizar datos de esta base para notas periodísticas, estudios u otras publicaciones, se debe citar como fuente de los datos al Servicio de Información de Educación Superior (SIES), de Mineduc.</t>
  </si>
  <si>
    <t xml:space="preserve">Sexo</t>
  </si>
  <si>
    <t xml:space="preserve">Hombre</t>
  </si>
  <si>
    <t xml:space="preserve">Mujer</t>
  </si>
  <si>
    <t xml:space="preserve">No Binario</t>
  </si>
  <si>
    <t xml:space="preserve">Total general</t>
  </si>
  <si>
    <t xml:space="preserve">Tipo de institución</t>
  </si>
  <si>
    <t xml:space="preserve">CFT</t>
  </si>
  <si>
    <t xml:space="preserve">IP</t>
  </si>
  <si>
    <t xml:space="preserve">Universidad</t>
  </si>
  <si>
    <t xml:space="preserve">U. CRUCH</t>
  </si>
  <si>
    <t xml:space="preserve">U. Privada</t>
  </si>
  <si>
    <t xml:space="preserve">Nivel de formación</t>
  </si>
  <si>
    <t xml:space="preserve">Pregrado</t>
  </si>
  <si>
    <t xml:space="preserve">Posgrado</t>
  </si>
  <si>
    <t xml:space="preserve">Postítulo</t>
  </si>
  <si>
    <t xml:space="preserve">Nivel de formación </t>
  </si>
  <si>
    <t xml:space="preserve">Área de conocimiento</t>
  </si>
  <si>
    <t xml:space="preserve">Administración y Comercio</t>
  </si>
  <si>
    <t xml:space="preserve">Agropecuaria</t>
  </si>
  <si>
    <t xml:space="preserve">Arte y Arquitectura</t>
  </si>
  <si>
    <t xml:space="preserve">Ciencias Básicas</t>
  </si>
  <si>
    <t xml:space="preserve">Ciencias Sociales</t>
  </si>
  <si>
    <t xml:space="preserve">Derecho</t>
  </si>
  <si>
    <t xml:space="preserve">Educación</t>
  </si>
  <si>
    <t xml:space="preserve">Humanidades</t>
  </si>
  <si>
    <t xml:space="preserve">Salud</t>
  </si>
  <si>
    <t xml:space="preserve">Tecnología</t>
  </si>
  <si>
    <t xml:space="preserve">Región</t>
  </si>
  <si>
    <t xml:space="preserve">XV Región</t>
  </si>
  <si>
    <t xml:space="preserve">I Región</t>
  </si>
  <si>
    <t xml:space="preserve">II Región</t>
  </si>
  <si>
    <t xml:space="preserve">III Región</t>
  </si>
  <si>
    <t xml:space="preserve">IV Región</t>
  </si>
  <si>
    <t xml:space="preserve">V Región</t>
  </si>
  <si>
    <t xml:space="preserve">Región Metropolitana</t>
  </si>
  <si>
    <t xml:space="preserve">VI Región</t>
  </si>
  <si>
    <t xml:space="preserve">VII Región</t>
  </si>
  <si>
    <t xml:space="preserve">XVI Región</t>
  </si>
  <si>
    <t xml:space="preserve">VIII Región</t>
  </si>
  <si>
    <t xml:space="preserve">IX Región</t>
  </si>
  <si>
    <t xml:space="preserve">XIV Región</t>
  </si>
  <si>
    <t xml:space="preserve">X Región</t>
  </si>
  <si>
    <t xml:space="preserve">XI Región</t>
  </si>
  <si>
    <t xml:space="preserve">XII Región</t>
  </si>
  <si>
    <t xml:space="preserve">Sin Información</t>
  </si>
  <si>
    <t xml:space="preserve">Otras regiones</t>
  </si>
  <si>
    <t xml:space="preserve">37.614(*)</t>
  </si>
  <si>
    <t xml:space="preserve">(*) El total incluye los estudiantes sin región definida.</t>
  </si>
  <si>
    <t xml:space="preserve">18.503(*)</t>
  </si>
  <si>
    <t xml:space="preserve">19.111(*)</t>
  </si>
  <si>
    <t xml:space="preserve">NOTA: Para el año 2004, aproximadamente el 33% de las instituciones vigentes a la fecha, no enviaron información sobre titulación. Se ha decidido mantener la información del año 2004 solo con las instituciones que informaron, para no perder la serie histórica.</t>
  </si>
  <si>
    <t xml:space="preserve">Volver al Índice</t>
  </si>
  <si>
    <t xml:space="preserve">TITULACIÓN DE PREGRADO DE EDUCACIÓN SUPERIOR</t>
  </si>
  <si>
    <t xml:space="preserve">Evolución de Titulación Total de Pregrado por tipo específico de institución 1999 - 2025</t>
  </si>
  <si>
    <t xml:space="preserve">Tipo de carrera</t>
  </si>
  <si>
    <t xml:space="preserve">Carreras Profesionales</t>
  </si>
  <si>
    <t xml:space="preserve">Carreras Técnicas</t>
  </si>
  <si>
    <t xml:space="preserve">Área de conocimiento </t>
  </si>
  <si>
    <t xml:space="preserve">Sin información</t>
  </si>
  <si>
    <t xml:space="preserve">Total General</t>
  </si>
  <si>
    <t xml:space="preserve">35.771(*)</t>
  </si>
  <si>
    <t xml:space="preserve">Evolución de la participación de cada región en el número de titulados de pregrado por sexo  1999 - 2025</t>
  </si>
  <si>
    <t xml:space="preserve">TITULACIÓN DE POSGRADO DE EDUCACIÓN SUPERIOR</t>
  </si>
  <si>
    <t xml:space="preserve">Total Posgrado</t>
  </si>
  <si>
    <t xml:space="preserve">Tipo de universidad</t>
  </si>
  <si>
    <t xml:space="preserve">Tipo de programa</t>
  </si>
  <si>
    <t xml:space="preserve">Doctorado</t>
  </si>
  <si>
    <t xml:space="preserve">Magíster</t>
  </si>
  <si>
    <t xml:space="preserve">Total Magíster</t>
  </si>
  <si>
    <t xml:space="preserve">Evolución de Titulación de magíster por sexo 1999 -2025</t>
  </si>
  <si>
    <t xml:space="preserve">Total Doctorado</t>
  </si>
  <si>
    <t xml:space="preserve">Tipo universidad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</si>
</sst>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0\ %"/>
    <numFmt numFmtId="167" formatCode="#,##0"/>
    <numFmt numFmtId="168" formatCode="_-* #,##0\ _€_-;\-* #,##0\ _€_-;_-* \-??\ _€_-;_-@_-"/>
    <numFmt numFmtId="169" formatCode="_ * #,##0_ ;_ * \-#,##0_ ;_ * \-_ ;_ @_ "/>
    <numFmt numFmtId="170" formatCode="0.0%"/>
    <numFmt numFmtId="171" formatCode="_-* #,##0.00\ _€_-;\-* #,##0.00\ _€_-;_-* \-??\ _€_-;_-@_-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2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23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0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1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1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22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1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0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0" xfId="23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0" fillId="0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1"/>
    <cellStyle name="Normal 2" xfId="22"/>
    <cellStyle name="Normal 3" xfId="23"/>
    <cellStyle name="Porcentaje 2" xfId="24"/>
    <cellStyle name="*unknown*" xfId="20" builtinId="8"/>
    <cellStyle name="Excel Built-in Comma [0]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624240</xdr:colOff>
      <xdr:row>0</xdr:row>
      <xdr:rowOff>74160</xdr:rowOff>
    </xdr:from>
    <xdr:to>
      <xdr:col>5</xdr:col>
      <xdr:colOff>452520</xdr:colOff>
      <xdr:row>3</xdr:row>
      <xdr:rowOff>92520</xdr:rowOff>
    </xdr:to>
    <xdr:pic>
      <xdr:nvPicPr>
        <xdr:cNvPr id="0" name="Imagen 5" descr=""/>
        <xdr:cNvPicPr/>
      </xdr:nvPicPr>
      <xdr:blipFill>
        <a:blip r:embed="rId1"/>
        <a:stretch/>
      </xdr:blipFill>
      <xdr:spPr>
        <a:xfrm>
          <a:off x="15219000" y="74160"/>
          <a:ext cx="170172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115920</xdr:colOff>
      <xdr:row>4</xdr:row>
      <xdr:rowOff>12600</xdr:rowOff>
    </xdr:to>
    <xdr:pic>
      <xdr:nvPicPr>
        <xdr:cNvPr id="1" name="Imagen 2" descr=""/>
        <xdr:cNvPicPr/>
      </xdr:nvPicPr>
      <xdr:blipFill>
        <a:blip r:embed="rId2"/>
        <a:stretch/>
      </xdr:blipFill>
      <xdr:spPr>
        <a:xfrm>
          <a:off x="0" y="0"/>
          <a:ext cx="1602000" cy="1117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428760</xdr:colOff>
      <xdr:row>0</xdr:row>
      <xdr:rowOff>11880</xdr:rowOff>
    </xdr:from>
    <xdr:to>
      <xdr:col>18</xdr:col>
      <xdr:colOff>74520</xdr:colOff>
      <xdr:row>2</xdr:row>
      <xdr:rowOff>275760</xdr:rowOff>
    </xdr:to>
    <xdr:pic>
      <xdr:nvPicPr>
        <xdr:cNvPr id="2" name="Imagen 2" descr=""/>
        <xdr:cNvPicPr/>
      </xdr:nvPicPr>
      <xdr:blipFill>
        <a:blip r:embed="rId1"/>
        <a:stretch/>
      </xdr:blipFill>
      <xdr:spPr>
        <a:xfrm>
          <a:off x="16557840" y="11880"/>
          <a:ext cx="1550520" cy="740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357120</xdr:colOff>
      <xdr:row>0</xdr:row>
      <xdr:rowOff>0</xdr:rowOff>
    </xdr:from>
    <xdr:to>
      <xdr:col>18</xdr:col>
      <xdr:colOff>9360</xdr:colOff>
      <xdr:row>2</xdr:row>
      <xdr:rowOff>255240</xdr:rowOff>
    </xdr:to>
    <xdr:pic>
      <xdr:nvPicPr>
        <xdr:cNvPr id="3" name="Imagen 3" descr=""/>
        <xdr:cNvPicPr/>
      </xdr:nvPicPr>
      <xdr:blipFill>
        <a:blip r:embed="rId1"/>
        <a:stretch/>
      </xdr:blipFill>
      <xdr:spPr>
        <a:xfrm>
          <a:off x="17020080" y="0"/>
          <a:ext cx="1557360" cy="731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226080</xdr:colOff>
      <xdr:row>0</xdr:row>
      <xdr:rowOff>0</xdr:rowOff>
    </xdr:from>
    <xdr:to>
      <xdr:col>14</xdr:col>
      <xdr:colOff>645840</xdr:colOff>
      <xdr:row>2</xdr:row>
      <xdr:rowOff>315720</xdr:rowOff>
    </xdr:to>
    <xdr:pic>
      <xdr:nvPicPr>
        <xdr:cNvPr id="4" name="Imagen 3" descr=""/>
        <xdr:cNvPicPr/>
      </xdr:nvPicPr>
      <xdr:blipFill>
        <a:blip r:embed="rId1"/>
        <a:stretch/>
      </xdr:blipFill>
      <xdr:spPr>
        <a:xfrm>
          <a:off x="13282200" y="0"/>
          <a:ext cx="1296000" cy="753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N199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4" topLeftCell="A23" activePane="bottomLeft" state="frozen"/>
      <selection pane="topLeft" activeCell="A1" activeCellId="0" sqref="A1"/>
      <selection pane="bottomLeft" activeCell="C53" activeCellId="0" sqref="C53"/>
    </sheetView>
  </sheetViews>
  <sheetFormatPr defaultColWidth="10.5390625" defaultRowHeight="15" zeroHeight="false" outlineLevelRow="0" outlineLevelCol="0"/>
  <cols>
    <col collapsed="false" customWidth="true" hidden="false" outlineLevel="0" max="2" min="1" style="0" width="16.71"/>
    <col collapsed="false" customWidth="true" hidden="false" outlineLevel="0" max="3" min="3" style="0" width="130.71"/>
    <col collapsed="false" customWidth="true" hidden="false" outlineLevel="0" max="8" min="7" style="1" width="10.85"/>
    <col collapsed="false" customWidth="true" hidden="false" outlineLevel="0" max="9" min="9" style="2" width="20.71"/>
    <col collapsed="false" customWidth="true" hidden="false" outlineLevel="0" max="43" min="10" style="1" width="10.85"/>
  </cols>
  <sheetData>
    <row r="1" customFormat="false" ht="28.5" hidden="false" customHeight="false" outlineLevel="0" collapsed="false">
      <c r="A1" s="3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customFormat="false" ht="28.5" hidden="false" customHeight="false" outlineLevel="0" collapsed="false">
      <c r="A2" s="3"/>
      <c r="B2" s="3"/>
      <c r="C2" s="5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customFormat="false" ht="15" hidden="false" customHeight="false" outlineLevel="0" collapsed="false">
      <c r="A3" s="3"/>
      <c r="B3" s="3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customFormat="false" ht="15" hidden="false" customHeight="false" outlineLevel="0" collapsed="false">
      <c r="A4" s="3"/>
      <c r="B4" s="3"/>
      <c r="C4" s="6"/>
      <c r="D4" s="3"/>
      <c r="E4" s="3"/>
      <c r="F4" s="3"/>
      <c r="G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customFormat="false" ht="15" hidden="false" customHeight="false" outlineLevel="0" collapsed="false">
      <c r="A6" s="7" t="s">
        <v>2</v>
      </c>
      <c r="B6" s="3"/>
      <c r="C6" s="3"/>
      <c r="D6" s="3"/>
      <c r="E6" s="3"/>
      <c r="F6" s="3"/>
      <c r="G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customFormat="false" ht="15" hidden="false" customHeight="false" outlineLevel="0" collapsed="false">
      <c r="A8" s="8" t="s">
        <v>3</v>
      </c>
      <c r="B8" s="8" t="s">
        <v>4</v>
      </c>
      <c r="C8" s="7" t="s">
        <v>5</v>
      </c>
      <c r="D8" s="3"/>
      <c r="E8" s="3"/>
      <c r="F8" s="3"/>
      <c r="G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</row>
    <row r="9" customFormat="false" ht="15.75" hidden="false" customHeight="false" outlineLevel="0" collapsed="false">
      <c r="A9" s="9" t="n">
        <v>1</v>
      </c>
      <c r="B9" s="3"/>
      <c r="C9" s="10" t="s">
        <v>6</v>
      </c>
      <c r="D9" s="3"/>
      <c r="E9" s="3"/>
      <c r="F9" s="3"/>
      <c r="G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customFormat="false" ht="15" hidden="false" customHeight="false" outlineLevel="0" collapsed="false">
      <c r="A10" s="9" t="n">
        <v>1</v>
      </c>
      <c r="B10" s="9" t="n">
        <v>1</v>
      </c>
      <c r="C10" s="11" t="s">
        <v>7</v>
      </c>
      <c r="D10" s="3"/>
      <c r="E10" s="3"/>
      <c r="F10" s="3"/>
      <c r="G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</row>
    <row r="11" customFormat="false" ht="15" hidden="false" customHeight="false" outlineLevel="0" collapsed="false">
      <c r="A11" s="9" t="n">
        <v>1</v>
      </c>
      <c r="B11" s="9" t="n">
        <v>2</v>
      </c>
      <c r="C11" s="11" t="s">
        <v>8</v>
      </c>
      <c r="D11" s="3"/>
      <c r="E11" s="3"/>
      <c r="F11" s="3"/>
      <c r="G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</row>
    <row r="12" customFormat="false" ht="15" hidden="false" customHeight="false" outlineLevel="0" collapsed="false">
      <c r="A12" s="9" t="n">
        <v>1</v>
      </c>
      <c r="B12" s="9" t="n">
        <v>3</v>
      </c>
      <c r="C12" s="11" t="s">
        <v>9</v>
      </c>
      <c r="D12" s="3"/>
      <c r="E12" s="3"/>
      <c r="F12" s="3"/>
      <c r="G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customFormat="false" ht="15" hidden="false" customHeight="false" outlineLevel="0" collapsed="false">
      <c r="A13" s="9" t="n">
        <v>1</v>
      </c>
      <c r="B13" s="9" t="n">
        <v>4</v>
      </c>
      <c r="C13" s="11" t="s">
        <v>10</v>
      </c>
      <c r="D13" s="3"/>
      <c r="E13" s="3"/>
      <c r="F13" s="3"/>
      <c r="G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</row>
    <row r="14" customFormat="false" ht="15" hidden="false" customHeight="false" outlineLevel="0" collapsed="false">
      <c r="A14" s="9" t="n">
        <v>1</v>
      </c>
      <c r="B14" s="9" t="n">
        <v>5</v>
      </c>
      <c r="C14" s="11" t="s">
        <v>11</v>
      </c>
      <c r="D14" s="3"/>
      <c r="E14" s="3"/>
      <c r="F14" s="3"/>
      <c r="G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</row>
    <row r="15" customFormat="false" ht="15" hidden="false" customHeight="false" outlineLevel="0" collapsed="false">
      <c r="A15" s="9" t="n">
        <v>1</v>
      </c>
      <c r="B15" s="9" t="n">
        <v>6</v>
      </c>
      <c r="C15" s="11" t="s">
        <v>12</v>
      </c>
      <c r="D15" s="3"/>
      <c r="E15" s="3"/>
      <c r="F15" s="3"/>
      <c r="G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</row>
    <row r="16" customFormat="false" ht="15" hidden="false" customHeight="false" outlineLevel="0" collapsed="false">
      <c r="A16" s="9" t="n">
        <v>1</v>
      </c>
      <c r="B16" s="9" t="n">
        <v>7</v>
      </c>
      <c r="C16" s="11" t="s">
        <v>13</v>
      </c>
      <c r="D16" s="3"/>
      <c r="E16" s="3"/>
      <c r="F16" s="3"/>
      <c r="G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</row>
    <row r="17" customFormat="false" ht="15" hidden="false" customHeight="false" outlineLevel="0" collapsed="false">
      <c r="A17" s="9" t="n">
        <v>1</v>
      </c>
      <c r="B17" s="9" t="n">
        <v>8</v>
      </c>
      <c r="C17" s="11" t="s">
        <v>14</v>
      </c>
      <c r="D17" s="3"/>
      <c r="E17" s="3"/>
      <c r="F17" s="3"/>
      <c r="G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</row>
    <row r="18" customFormat="false" ht="15" hidden="false" customHeight="false" outlineLevel="0" collapsed="false">
      <c r="A18" s="9" t="n">
        <v>1</v>
      </c>
      <c r="B18" s="9" t="n">
        <v>9</v>
      </c>
      <c r="C18" s="11" t="s">
        <v>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customFormat="false" ht="15" hidden="false" customHeight="false" outlineLevel="0" collapsed="false">
      <c r="A19" s="9" t="n">
        <v>1</v>
      </c>
      <c r="B19" s="9" t="n">
        <v>10</v>
      </c>
      <c r="C19" s="11" t="s">
        <v>16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</row>
    <row r="20" customFormat="false" ht="15" hidden="false" customHeight="false" outlineLevel="0" collapsed="false">
      <c r="A20" s="9" t="n">
        <v>1</v>
      </c>
      <c r="B20" s="9" t="n">
        <v>11</v>
      </c>
      <c r="C20" s="11" t="s">
        <v>17</v>
      </c>
      <c r="D20" s="3"/>
      <c r="E20" s="3"/>
      <c r="F20" s="3"/>
      <c r="G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</row>
    <row r="21" customFormat="false" ht="15" hidden="false" customHeight="false" outlineLevel="0" collapsed="false">
      <c r="A21" s="9" t="n">
        <v>1</v>
      </c>
      <c r="B21" s="9" t="n">
        <v>12</v>
      </c>
      <c r="C21" s="11" t="s">
        <v>18</v>
      </c>
      <c r="D21" s="3"/>
      <c r="E21" s="3"/>
      <c r="F21" s="3"/>
      <c r="G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</row>
    <row r="22" customFormat="false" ht="15" hidden="false" customHeight="false" outlineLevel="0" collapsed="false">
      <c r="A22" s="9" t="n">
        <v>1</v>
      </c>
      <c r="B22" s="9" t="n">
        <v>13</v>
      </c>
      <c r="C22" s="11" t="s">
        <v>19</v>
      </c>
      <c r="D22" s="3"/>
      <c r="E22" s="3"/>
      <c r="F22" s="3"/>
      <c r="G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</row>
    <row r="23" customFormat="false" ht="15" hidden="false" customHeight="false" outlineLevel="0" collapsed="false">
      <c r="A23" s="9" t="n">
        <v>1</v>
      </c>
      <c r="B23" s="9" t="n">
        <v>14</v>
      </c>
      <c r="C23" s="11" t="s">
        <v>20</v>
      </c>
      <c r="D23" s="3"/>
      <c r="E23" s="3"/>
      <c r="F23" s="3"/>
      <c r="G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</row>
    <row r="24" customFormat="false" ht="15" hidden="false" customHeight="false" outlineLevel="0" collapsed="false">
      <c r="A24" s="9" t="n">
        <v>1</v>
      </c>
      <c r="B24" s="9" t="n">
        <v>15</v>
      </c>
      <c r="C24" s="11" t="s">
        <v>21</v>
      </c>
      <c r="D24" s="3"/>
      <c r="E24" s="3"/>
      <c r="F24" s="3"/>
      <c r="G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</row>
    <row r="26" customFormat="false" ht="15.75" hidden="false" customHeight="false" outlineLevel="0" collapsed="false">
      <c r="A26" s="9" t="n">
        <v>2</v>
      </c>
      <c r="B26" s="3"/>
      <c r="C26" s="10" t="s">
        <v>22</v>
      </c>
      <c r="D26" s="3"/>
      <c r="E26" s="3"/>
      <c r="F26" s="3"/>
      <c r="G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customFormat="false" ht="15" hidden="false" customHeight="false" outlineLevel="0" collapsed="false">
      <c r="A27" s="9" t="n">
        <v>2</v>
      </c>
      <c r="B27" s="9" t="n">
        <v>1</v>
      </c>
      <c r="C27" s="11" t="s">
        <v>23</v>
      </c>
      <c r="D27" s="3"/>
      <c r="E27" s="3"/>
      <c r="F27" s="3"/>
      <c r="G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</row>
    <row r="28" customFormat="false" ht="15" hidden="false" customHeight="false" outlineLevel="0" collapsed="false">
      <c r="A28" s="9" t="n">
        <v>2</v>
      </c>
      <c r="B28" s="9" t="n">
        <v>2</v>
      </c>
      <c r="C28" s="11" t="s">
        <v>24</v>
      </c>
      <c r="D28" s="3"/>
      <c r="E28" s="3"/>
      <c r="F28" s="3"/>
      <c r="G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</row>
    <row r="29" customFormat="false" ht="15" hidden="false" customHeight="false" outlineLevel="0" collapsed="false">
      <c r="A29" s="9" t="n">
        <v>2</v>
      </c>
      <c r="B29" s="9" t="n">
        <v>3</v>
      </c>
      <c r="C29" s="11" t="s">
        <v>25</v>
      </c>
      <c r="D29" s="3"/>
      <c r="E29" s="3"/>
      <c r="F29" s="3"/>
      <c r="G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</row>
    <row r="30" customFormat="false" ht="15" hidden="false" customHeight="false" outlineLevel="0" collapsed="false">
      <c r="A30" s="9" t="n">
        <v>2</v>
      </c>
      <c r="B30" s="9" t="n">
        <v>4</v>
      </c>
      <c r="C30" s="11" t="s">
        <v>26</v>
      </c>
      <c r="D30" s="3"/>
      <c r="E30" s="3"/>
      <c r="F30" s="3"/>
      <c r="G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</row>
    <row r="31" customFormat="false" ht="15" hidden="false" customHeight="false" outlineLevel="0" collapsed="false">
      <c r="A31" s="9" t="n">
        <v>2</v>
      </c>
      <c r="B31" s="9" t="n">
        <v>5</v>
      </c>
      <c r="C31" s="11" t="s">
        <v>27</v>
      </c>
      <c r="D31" s="3"/>
      <c r="E31" s="3"/>
      <c r="F31" s="3"/>
      <c r="G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</row>
    <row r="32" customFormat="false" ht="15" hidden="false" customHeight="false" outlineLevel="0" collapsed="false">
      <c r="A32" s="9" t="n">
        <v>2</v>
      </c>
      <c r="B32" s="9" t="n">
        <v>6</v>
      </c>
      <c r="C32" s="11" t="s">
        <v>28</v>
      </c>
      <c r="D32" s="3"/>
      <c r="E32" s="3"/>
      <c r="F32" s="3"/>
      <c r="G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</row>
    <row r="33" customFormat="false" ht="15" hidden="false" customHeight="false" outlineLevel="0" collapsed="false">
      <c r="A33" s="9" t="n">
        <v>2</v>
      </c>
      <c r="B33" s="9" t="n">
        <v>7</v>
      </c>
      <c r="C33" s="11" t="s">
        <v>29</v>
      </c>
      <c r="D33" s="3"/>
      <c r="E33" s="3"/>
      <c r="F33" s="3"/>
      <c r="G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</row>
    <row r="34" customFormat="false" ht="15" hidden="false" customHeight="false" outlineLevel="0" collapsed="false">
      <c r="A34" s="9" t="n">
        <v>2</v>
      </c>
      <c r="B34" s="9" t="n">
        <v>8</v>
      </c>
      <c r="C34" s="11" t="s">
        <v>30</v>
      </c>
      <c r="D34" s="3"/>
      <c r="E34" s="3"/>
      <c r="F34" s="3"/>
      <c r="G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</row>
    <row r="35" customFormat="false" ht="15" hidden="false" customHeight="false" outlineLevel="0" collapsed="false">
      <c r="A35" s="9" t="n">
        <v>2</v>
      </c>
      <c r="B35" s="9" t="n">
        <v>9</v>
      </c>
      <c r="C35" s="11" t="s">
        <v>31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</row>
    <row r="36" customFormat="false" ht="15" hidden="false" customHeight="false" outlineLevel="0" collapsed="false">
      <c r="A36" s="9" t="n">
        <v>2</v>
      </c>
      <c r="B36" s="9" t="n">
        <v>10</v>
      </c>
      <c r="C36" s="11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</row>
    <row r="37" customFormat="false" ht="15" hidden="false" customHeight="false" outlineLevel="0" collapsed="false">
      <c r="A37" s="9" t="n">
        <v>2</v>
      </c>
      <c r="B37" s="9" t="n">
        <v>11</v>
      </c>
      <c r="C37" s="11" t="s">
        <v>33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</row>
    <row r="38" customFormat="false" ht="15" hidden="false" customHeight="false" outlineLevel="0" collapsed="false">
      <c r="A38" s="9" t="n">
        <v>2</v>
      </c>
      <c r="B38" s="9" t="n">
        <v>12</v>
      </c>
      <c r="C38" s="11" t="s">
        <v>34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</row>
    <row r="39" customFormat="false" ht="15" hidden="false" customHeight="false" outlineLevel="0" collapsed="false">
      <c r="A39" s="9" t="n">
        <v>2</v>
      </c>
      <c r="B39" s="9" t="n">
        <v>13</v>
      </c>
      <c r="C39" s="11" t="s">
        <v>35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</row>
    <row r="40" customFormat="false" ht="15" hidden="false" customHeight="false" outlineLevel="0" collapsed="false">
      <c r="A40" s="9" t="n">
        <v>2</v>
      </c>
      <c r="B40" s="9" t="n">
        <v>14</v>
      </c>
      <c r="C40" s="11" t="s">
        <v>36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</row>
    <row r="42" customFormat="false" ht="15.75" hidden="false" customHeight="false" outlineLevel="0" collapsed="false">
      <c r="A42" s="9" t="n">
        <v>3</v>
      </c>
      <c r="B42" s="3"/>
      <c r="C42" s="10" t="s">
        <v>37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</row>
    <row r="43" customFormat="false" ht="15" hidden="false" customHeight="false" outlineLevel="0" collapsed="false">
      <c r="A43" s="9" t="n">
        <v>3</v>
      </c>
      <c r="B43" s="9" t="n">
        <v>1</v>
      </c>
      <c r="C43" s="11" t="s">
        <v>38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</row>
    <row r="44" customFormat="false" ht="15" hidden="false" customHeight="false" outlineLevel="0" collapsed="false">
      <c r="A44" s="9" t="n">
        <v>3</v>
      </c>
      <c r="B44" s="9" t="n">
        <v>2</v>
      </c>
      <c r="C44" s="11" t="s">
        <v>39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customFormat="false" ht="15" hidden="false" customHeight="false" outlineLevel="0" collapsed="false">
      <c r="A45" s="9" t="n">
        <v>3</v>
      </c>
      <c r="B45" s="9" t="n">
        <v>3</v>
      </c>
      <c r="C45" s="11" t="s">
        <v>40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customFormat="false" ht="15" hidden="false" customHeight="false" outlineLevel="0" collapsed="false">
      <c r="A46" s="9" t="n">
        <v>3</v>
      </c>
      <c r="B46" s="9" t="n">
        <v>4</v>
      </c>
      <c r="C46" s="11" t="s">
        <v>41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customFormat="false" ht="15" hidden="false" customHeight="false" outlineLevel="0" collapsed="false">
      <c r="A47" s="9" t="n">
        <v>3</v>
      </c>
      <c r="B47" s="9" t="n">
        <v>5</v>
      </c>
      <c r="C47" s="11" t="s">
        <v>42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</row>
    <row r="48" customFormat="false" ht="15" hidden="false" customHeight="false" outlineLevel="0" collapsed="false">
      <c r="A48" s="9" t="n">
        <v>3</v>
      </c>
      <c r="B48" s="9" t="n">
        <v>6</v>
      </c>
      <c r="C48" s="11" t="s">
        <v>43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</row>
    <row r="49" customFormat="false" ht="15" hidden="false" customHeight="false" outlineLevel="0" collapsed="false">
      <c r="A49" s="9" t="n">
        <v>3</v>
      </c>
      <c r="B49" s="9" t="n">
        <v>7</v>
      </c>
      <c r="C49" s="11" t="s">
        <v>44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</row>
    <row r="50" customFormat="false" ht="15" hidden="false" customHeight="false" outlineLevel="0" collapsed="false">
      <c r="A50" s="9" t="n">
        <v>3</v>
      </c>
      <c r="B50" s="9" t="n">
        <v>8</v>
      </c>
      <c r="C50" s="11" t="s">
        <v>45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</row>
    <row r="51" customFormat="false" ht="15" hidden="false" customHeight="false" outlineLevel="0" collapsed="false">
      <c r="A51" s="9" t="n">
        <v>3</v>
      </c>
      <c r="B51" s="9" t="n">
        <v>9</v>
      </c>
      <c r="C51" s="11" t="s">
        <v>46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</row>
    <row r="52" customFormat="false" ht="15" hidden="false" customHeight="false" outlineLevel="0" collapsed="false">
      <c r="A52" s="9" t="n">
        <v>3</v>
      </c>
      <c r="B52" s="9" t="n">
        <v>10</v>
      </c>
      <c r="C52" s="11" t="s">
        <v>47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</row>
    <row r="53" customFormat="false" ht="15" hidden="false" customHeight="false" outlineLevel="0" collapsed="false">
      <c r="A53" s="9" t="n">
        <v>3</v>
      </c>
      <c r="B53" s="9" t="n">
        <v>11</v>
      </c>
      <c r="C53" s="11" t="s">
        <v>48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</row>
    <row r="54" customFormat="false" ht="15" hidden="false" customHeight="false" outlineLevel="0" collapsed="false">
      <c r="A54" s="9" t="n">
        <v>3</v>
      </c>
      <c r="B54" s="9" t="n">
        <v>12</v>
      </c>
      <c r="C54" s="11" t="s">
        <v>49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</row>
    <row r="55" customFormat="false" ht="15" hidden="false" customHeight="false" outlineLevel="0" collapsed="false">
      <c r="A55" s="9" t="n">
        <v>3</v>
      </c>
      <c r="B55" s="9" t="n">
        <v>13</v>
      </c>
      <c r="C55" s="11" t="s">
        <v>50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</row>
    <row r="56" customFormat="false" ht="15" hidden="false" customHeight="false" outlineLevel="0" collapsed="false">
      <c r="A56" s="9" t="n">
        <v>3</v>
      </c>
      <c r="B56" s="9" t="n">
        <v>14</v>
      </c>
      <c r="C56" s="11" t="s">
        <v>51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</row>
    <row r="61" customFormat="false" ht="15.75" hidden="false" customHeight="false" outlineLevel="0" collapsed="false">
      <c r="A61" s="10" t="s">
        <v>52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</row>
    <row r="62" customFormat="false" ht="15" hidden="false" customHeight="false" outlineLevel="0" collapsed="false">
      <c r="A62" s="12" t="s">
        <v>53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</row>
    <row r="87" customFormat="false" ht="15" hidden="false" customHeight="false" outlineLevel="0" collapsed="false">
      <c r="H87" s="3"/>
      <c r="I87" s="3"/>
      <c r="J87" s="3"/>
      <c r="K87" s="3"/>
    </row>
    <row r="88" customFormat="false" ht="15" hidden="false" customHeight="false" outlineLevel="0" collapsed="false">
      <c r="H88" s="3"/>
      <c r="I88" s="3"/>
      <c r="J88" s="3"/>
      <c r="K88" s="3"/>
    </row>
    <row r="89" customFormat="false" ht="15" hidden="false" customHeight="false" outlineLevel="0" collapsed="false">
      <c r="H89" s="3"/>
      <c r="I89" s="3"/>
      <c r="J89" s="3"/>
      <c r="K89" s="3"/>
    </row>
    <row r="90" customFormat="false" ht="15" hidden="false" customHeight="false" outlineLevel="0" collapsed="false">
      <c r="H90" s="3"/>
      <c r="I90" s="3"/>
      <c r="J90" s="3"/>
      <c r="K90" s="3"/>
    </row>
    <row r="91" customFormat="false" ht="15" hidden="false" customHeight="false" outlineLevel="0" collapsed="false">
      <c r="H91" s="3"/>
      <c r="I91" s="3"/>
      <c r="J91" s="3"/>
      <c r="K91" s="3"/>
    </row>
    <row r="92" customFormat="false" ht="15" hidden="false" customHeight="false" outlineLevel="0" collapsed="false">
      <c r="H92" s="3"/>
      <c r="I92" s="3"/>
      <c r="J92" s="3"/>
      <c r="K92" s="3"/>
    </row>
    <row r="93" customFormat="false" ht="15" hidden="false" customHeight="false" outlineLevel="0" collapsed="false">
      <c r="H93" s="3"/>
      <c r="I93" s="3"/>
      <c r="J93" s="3"/>
      <c r="K93" s="3"/>
    </row>
    <row r="94" customFormat="false" ht="15" hidden="false" customHeight="false" outlineLevel="0" collapsed="false">
      <c r="H94" s="3"/>
      <c r="I94" s="3"/>
      <c r="J94" s="3"/>
      <c r="K94" s="3"/>
    </row>
    <row r="95" customFormat="false" ht="15" hidden="false" customHeight="false" outlineLevel="0" collapsed="false">
      <c r="H95" s="3"/>
      <c r="I95" s="3"/>
      <c r="J95" s="3"/>
      <c r="K95" s="3"/>
    </row>
    <row r="96" customFormat="false" ht="15" hidden="false" customHeight="false" outlineLevel="0" collapsed="false">
      <c r="H96" s="3"/>
      <c r="I96" s="3"/>
      <c r="J96" s="3"/>
      <c r="K96" s="3"/>
    </row>
    <row r="97" customFormat="false" ht="15" hidden="false" customHeight="false" outlineLevel="0" collapsed="false">
      <c r="H97" s="3"/>
      <c r="I97" s="3"/>
      <c r="J97" s="3"/>
      <c r="K97" s="3"/>
    </row>
    <row r="98" customFormat="false" ht="15" hidden="false" customHeight="false" outlineLevel="0" collapsed="false">
      <c r="H98" s="3"/>
      <c r="I98" s="3"/>
      <c r="J98" s="3"/>
      <c r="K98" s="3"/>
    </row>
    <row r="99" customFormat="false" ht="15" hidden="false" customHeight="false" outlineLevel="0" collapsed="false">
      <c r="H99" s="3"/>
      <c r="I99" s="3"/>
      <c r="J99" s="3"/>
      <c r="K99" s="3"/>
    </row>
    <row r="100" customFormat="false" ht="15" hidden="false" customHeight="false" outlineLevel="0" collapsed="false">
      <c r="H100" s="3"/>
      <c r="I100" s="3"/>
      <c r="J100" s="3"/>
      <c r="K100" s="3"/>
    </row>
    <row r="101" customFormat="false" ht="15" hidden="false" customHeight="false" outlineLevel="0" collapsed="false">
      <c r="H101" s="3"/>
      <c r="I101" s="3"/>
      <c r="J101" s="3"/>
      <c r="K101" s="3"/>
    </row>
    <row r="102" customFormat="false" ht="15" hidden="false" customHeight="false" outlineLevel="0" collapsed="false">
      <c r="H102" s="3"/>
      <c r="I102" s="3"/>
      <c r="J102" s="3"/>
      <c r="K102" s="3"/>
    </row>
    <row r="103" customFormat="false" ht="15" hidden="false" customHeight="false" outlineLevel="0" collapsed="false">
      <c r="H103" s="3"/>
      <c r="I103" s="3"/>
      <c r="J103" s="3"/>
      <c r="K103" s="3"/>
    </row>
    <row r="104" customFormat="false" ht="15" hidden="false" customHeight="false" outlineLevel="0" collapsed="false">
      <c r="H104" s="3"/>
      <c r="I104" s="3"/>
      <c r="J104" s="3"/>
      <c r="K104" s="3"/>
    </row>
    <row r="105" customFormat="false" ht="15" hidden="false" customHeight="false" outlineLevel="0" collapsed="false">
      <c r="H105" s="3"/>
      <c r="I105" s="3"/>
      <c r="J105" s="3"/>
      <c r="K105" s="3"/>
    </row>
    <row r="106" customFormat="false" ht="15" hidden="false" customHeight="false" outlineLevel="0" collapsed="false">
      <c r="H106" s="3"/>
      <c r="I106" s="3"/>
      <c r="J106" s="3"/>
      <c r="K106" s="3"/>
    </row>
    <row r="107" customFormat="false" ht="15" hidden="false" customHeight="false" outlineLevel="0" collapsed="false">
      <c r="H107" s="3"/>
      <c r="I107" s="3"/>
      <c r="J107" s="3"/>
      <c r="K107" s="3"/>
    </row>
    <row r="108" customFormat="false" ht="15" hidden="false" customHeight="false" outlineLevel="0" collapsed="false">
      <c r="H108" s="3"/>
      <c r="I108" s="3"/>
      <c r="J108" s="3"/>
      <c r="K108" s="3"/>
    </row>
    <row r="109" customFormat="false" ht="15" hidden="false" customHeight="false" outlineLevel="0" collapsed="false">
      <c r="H109" s="3"/>
      <c r="I109" s="3"/>
      <c r="J109" s="3"/>
      <c r="K109" s="3"/>
    </row>
    <row r="110" customFormat="false" ht="15" hidden="false" customHeight="false" outlineLevel="0" collapsed="false">
      <c r="H110" s="3"/>
      <c r="I110" s="3"/>
      <c r="J110" s="3"/>
      <c r="K110" s="3"/>
    </row>
    <row r="111" customFormat="false" ht="15" hidden="false" customHeight="false" outlineLevel="0" collapsed="false">
      <c r="H111" s="3"/>
      <c r="I111" s="3"/>
      <c r="J111" s="3"/>
      <c r="K111" s="3"/>
    </row>
    <row r="112" customFormat="false" ht="15" hidden="false" customHeight="false" outlineLevel="0" collapsed="false">
      <c r="H112" s="3"/>
      <c r="I112" s="3"/>
      <c r="J112" s="3"/>
      <c r="K112" s="3"/>
    </row>
    <row r="113" customFormat="false" ht="15" hidden="false" customHeight="false" outlineLevel="0" collapsed="false">
      <c r="H113" s="3"/>
      <c r="I113" s="3"/>
      <c r="J113" s="3"/>
      <c r="K113" s="3"/>
    </row>
    <row r="114" customFormat="false" ht="15" hidden="false" customHeight="false" outlineLevel="0" collapsed="false">
      <c r="H114" s="3"/>
      <c r="I114" s="3"/>
      <c r="J114" s="3"/>
      <c r="K114" s="3"/>
    </row>
    <row r="115" customFormat="false" ht="15" hidden="false" customHeight="false" outlineLevel="0" collapsed="false">
      <c r="H115" s="3"/>
      <c r="I115" s="3"/>
      <c r="J115" s="3"/>
      <c r="K115" s="3"/>
    </row>
    <row r="116" customFormat="false" ht="15" hidden="false" customHeight="false" outlineLevel="0" collapsed="false">
      <c r="H116" s="3"/>
      <c r="I116" s="3"/>
      <c r="J116" s="3"/>
      <c r="K116" s="3"/>
    </row>
    <row r="117" customFormat="false" ht="15" hidden="false" customHeight="false" outlineLevel="0" collapsed="false">
      <c r="H117" s="3"/>
      <c r="I117" s="3"/>
      <c r="J117" s="3"/>
      <c r="K117" s="3"/>
    </row>
    <row r="118" customFormat="false" ht="15" hidden="false" customHeight="false" outlineLevel="0" collapsed="false">
      <c r="H118" s="3"/>
      <c r="I118" s="3"/>
      <c r="J118" s="3"/>
      <c r="K118" s="3"/>
    </row>
    <row r="119" customFormat="false" ht="15" hidden="false" customHeight="false" outlineLevel="0" collapsed="false">
      <c r="H119" s="3"/>
      <c r="I119" s="3"/>
      <c r="J119" s="3"/>
      <c r="K119" s="3"/>
    </row>
    <row r="120" customFormat="false" ht="15" hidden="false" customHeight="false" outlineLevel="0" collapsed="false">
      <c r="H120" s="3"/>
      <c r="I120" s="3"/>
      <c r="J120" s="3"/>
      <c r="K120" s="3"/>
    </row>
    <row r="121" customFormat="false" ht="15" hidden="false" customHeight="false" outlineLevel="0" collapsed="false">
      <c r="H121" s="3"/>
      <c r="I121" s="3"/>
      <c r="J121" s="3"/>
      <c r="K121" s="3"/>
    </row>
    <row r="122" customFormat="false" ht="15" hidden="false" customHeight="false" outlineLevel="0" collapsed="false">
      <c r="H122" s="3"/>
      <c r="I122" s="3"/>
      <c r="J122" s="3"/>
      <c r="K122" s="3"/>
    </row>
    <row r="123" customFormat="false" ht="15" hidden="false" customHeight="false" outlineLevel="0" collapsed="false">
      <c r="H123" s="3"/>
      <c r="I123" s="3"/>
      <c r="J123" s="3"/>
      <c r="K123" s="3"/>
    </row>
    <row r="124" customFormat="false" ht="15" hidden="false" customHeight="false" outlineLevel="0" collapsed="false">
      <c r="H124" s="3"/>
      <c r="I124" s="3"/>
      <c r="J124" s="3"/>
      <c r="K124" s="3"/>
    </row>
    <row r="125" customFormat="false" ht="15" hidden="false" customHeight="false" outlineLevel="0" collapsed="false">
      <c r="H125" s="3"/>
      <c r="I125" s="3"/>
      <c r="J125" s="3"/>
      <c r="K125" s="3"/>
    </row>
    <row r="126" customFormat="false" ht="15" hidden="false" customHeight="false" outlineLevel="0" collapsed="false">
      <c r="H126" s="3"/>
      <c r="I126" s="3"/>
      <c r="J126" s="3"/>
      <c r="K126" s="3"/>
    </row>
    <row r="127" customFormat="false" ht="15" hidden="false" customHeight="false" outlineLevel="0" collapsed="false">
      <c r="H127" s="3"/>
      <c r="I127" s="3"/>
      <c r="J127" s="3"/>
      <c r="K127" s="3"/>
    </row>
    <row r="128" customFormat="false" ht="15" hidden="false" customHeight="false" outlineLevel="0" collapsed="false">
      <c r="H128" s="3"/>
      <c r="I128" s="3"/>
      <c r="J128" s="3"/>
      <c r="K128" s="3"/>
    </row>
    <row r="129" customFormat="false" ht="15" hidden="false" customHeight="false" outlineLevel="0" collapsed="false">
      <c r="H129" s="3"/>
      <c r="I129" s="3"/>
      <c r="J129" s="3"/>
      <c r="K129" s="3"/>
    </row>
    <row r="130" customFormat="false" ht="15" hidden="false" customHeight="false" outlineLevel="0" collapsed="false">
      <c r="H130" s="3"/>
      <c r="I130" s="3"/>
      <c r="J130" s="3"/>
      <c r="K130" s="3"/>
    </row>
    <row r="131" customFormat="false" ht="15" hidden="false" customHeight="false" outlineLevel="0" collapsed="false">
      <c r="H131" s="3"/>
      <c r="I131" s="3"/>
      <c r="J131" s="3"/>
      <c r="K131" s="3"/>
    </row>
    <row r="132" customFormat="false" ht="15" hidden="false" customHeight="false" outlineLevel="0" collapsed="false">
      <c r="H132" s="3"/>
      <c r="I132" s="3"/>
      <c r="J132" s="3"/>
      <c r="K132" s="3"/>
    </row>
    <row r="133" customFormat="false" ht="15" hidden="false" customHeight="false" outlineLevel="0" collapsed="false">
      <c r="H133" s="3"/>
      <c r="I133" s="3"/>
      <c r="J133" s="3"/>
      <c r="K133" s="3"/>
    </row>
    <row r="134" customFormat="false" ht="15" hidden="false" customHeight="false" outlineLevel="0" collapsed="false">
      <c r="H134" s="3"/>
      <c r="I134" s="3"/>
      <c r="J134" s="3"/>
      <c r="K134" s="3"/>
    </row>
    <row r="135" customFormat="false" ht="15" hidden="false" customHeight="false" outlineLevel="0" collapsed="false">
      <c r="H135" s="3"/>
      <c r="I135" s="3"/>
      <c r="J135" s="3"/>
      <c r="K135" s="3"/>
    </row>
    <row r="136" customFormat="false" ht="15" hidden="false" customHeight="false" outlineLevel="0" collapsed="false">
      <c r="H136" s="3"/>
      <c r="I136" s="3"/>
      <c r="J136" s="3"/>
      <c r="K136" s="3"/>
    </row>
    <row r="137" customFormat="false" ht="15" hidden="false" customHeight="false" outlineLevel="0" collapsed="false">
      <c r="H137" s="3"/>
      <c r="I137" s="3"/>
      <c r="J137" s="3"/>
      <c r="K137" s="3"/>
    </row>
    <row r="138" customFormat="false" ht="15" hidden="false" customHeight="false" outlineLevel="0" collapsed="false">
      <c r="H138" s="3"/>
      <c r="I138" s="3"/>
      <c r="J138" s="3"/>
      <c r="K138" s="3"/>
    </row>
    <row r="139" customFormat="false" ht="15" hidden="false" customHeight="false" outlineLevel="0" collapsed="false">
      <c r="H139" s="3"/>
      <c r="I139" s="3"/>
      <c r="J139" s="3"/>
      <c r="K139" s="3"/>
    </row>
    <row r="140" customFormat="false" ht="15" hidden="false" customHeight="false" outlineLevel="0" collapsed="false">
      <c r="H140" s="3"/>
      <c r="I140" s="3"/>
      <c r="J140" s="3"/>
      <c r="K140" s="3"/>
    </row>
    <row r="141" customFormat="false" ht="15" hidden="false" customHeight="false" outlineLevel="0" collapsed="false">
      <c r="H141" s="3"/>
      <c r="I141" s="3"/>
      <c r="J141" s="3"/>
      <c r="K141" s="3"/>
    </row>
    <row r="142" customFormat="false" ht="15" hidden="false" customHeight="false" outlineLevel="0" collapsed="false">
      <c r="H142" s="3"/>
      <c r="I142" s="3"/>
      <c r="J142" s="3"/>
      <c r="K142" s="3"/>
    </row>
    <row r="143" customFormat="false" ht="15" hidden="false" customHeight="false" outlineLevel="0" collapsed="false">
      <c r="H143" s="3"/>
      <c r="I143" s="3"/>
      <c r="J143" s="3"/>
      <c r="K143" s="3"/>
    </row>
    <row r="144" customFormat="false" ht="15" hidden="false" customHeight="false" outlineLevel="0" collapsed="false">
      <c r="H144" s="3"/>
      <c r="I144" s="3"/>
      <c r="J144" s="3"/>
      <c r="K144" s="3"/>
    </row>
    <row r="145" customFormat="false" ht="15" hidden="false" customHeight="false" outlineLevel="0" collapsed="false">
      <c r="H145" s="3"/>
      <c r="I145" s="3"/>
      <c r="J145" s="3"/>
      <c r="K145" s="3"/>
    </row>
    <row r="146" customFormat="false" ht="15" hidden="false" customHeight="false" outlineLevel="0" collapsed="false">
      <c r="H146" s="3"/>
      <c r="I146" s="3"/>
      <c r="J146" s="3"/>
      <c r="K146" s="3"/>
    </row>
    <row r="147" customFormat="false" ht="15" hidden="false" customHeight="false" outlineLevel="0" collapsed="false">
      <c r="H147" s="3"/>
      <c r="I147" s="3"/>
      <c r="J147" s="3"/>
      <c r="K147" s="3"/>
    </row>
    <row r="148" customFormat="false" ht="15" hidden="false" customHeight="false" outlineLevel="0" collapsed="false">
      <c r="H148" s="3"/>
      <c r="I148" s="3"/>
      <c r="J148" s="3"/>
      <c r="K148" s="3"/>
    </row>
    <row r="149" customFormat="false" ht="15" hidden="false" customHeight="false" outlineLevel="0" collapsed="false">
      <c r="H149" s="3"/>
      <c r="I149" s="3"/>
      <c r="J149" s="3"/>
      <c r="K149" s="3"/>
    </row>
    <row r="150" customFormat="false" ht="15" hidden="false" customHeight="false" outlineLevel="0" collapsed="false">
      <c r="H150" s="3"/>
      <c r="I150" s="3"/>
      <c r="J150" s="3"/>
      <c r="K150" s="3"/>
    </row>
    <row r="151" customFormat="false" ht="15" hidden="false" customHeight="false" outlineLevel="0" collapsed="false">
      <c r="H151" s="3"/>
      <c r="I151" s="3"/>
      <c r="J151" s="3"/>
      <c r="K151" s="3"/>
    </row>
    <row r="152" customFormat="false" ht="15" hidden="false" customHeight="false" outlineLevel="0" collapsed="false">
      <c r="H152" s="3"/>
      <c r="I152" s="3"/>
      <c r="J152" s="3"/>
      <c r="K152" s="3"/>
    </row>
    <row r="153" customFormat="false" ht="15" hidden="false" customHeight="false" outlineLevel="0" collapsed="false">
      <c r="H153" s="3"/>
      <c r="I153" s="3"/>
      <c r="J153" s="3"/>
      <c r="K153" s="3"/>
    </row>
    <row r="154" customFormat="false" ht="15" hidden="false" customHeight="false" outlineLevel="0" collapsed="false">
      <c r="H154" s="3"/>
      <c r="I154" s="3"/>
      <c r="J154" s="3"/>
      <c r="K154" s="3"/>
    </row>
    <row r="155" customFormat="false" ht="15" hidden="false" customHeight="false" outlineLevel="0" collapsed="false">
      <c r="H155" s="3"/>
      <c r="I155" s="3"/>
      <c r="J155" s="3"/>
      <c r="K155" s="3"/>
    </row>
    <row r="156" customFormat="false" ht="15" hidden="false" customHeight="false" outlineLevel="0" collapsed="false">
      <c r="H156" s="3"/>
      <c r="I156" s="3"/>
      <c r="J156" s="3"/>
      <c r="K156" s="3"/>
    </row>
    <row r="157" customFormat="false" ht="15" hidden="false" customHeight="false" outlineLevel="0" collapsed="false">
      <c r="H157" s="3"/>
      <c r="I157" s="3"/>
      <c r="J157" s="3"/>
      <c r="K157" s="3"/>
    </row>
    <row r="158" customFormat="false" ht="15" hidden="false" customHeight="false" outlineLevel="0" collapsed="false">
      <c r="H158" s="3"/>
      <c r="I158" s="3"/>
      <c r="J158" s="3"/>
      <c r="K158" s="3"/>
    </row>
    <row r="159" customFormat="false" ht="15" hidden="false" customHeight="false" outlineLevel="0" collapsed="false">
      <c r="H159" s="3"/>
      <c r="I159" s="3"/>
      <c r="J159" s="3"/>
      <c r="K159" s="3"/>
    </row>
    <row r="160" customFormat="false" ht="15" hidden="false" customHeight="false" outlineLevel="0" collapsed="false">
      <c r="H160" s="3"/>
      <c r="I160" s="3"/>
      <c r="J160" s="3"/>
      <c r="K160" s="3"/>
    </row>
    <row r="161" customFormat="false" ht="15" hidden="false" customHeight="false" outlineLevel="0" collapsed="false">
      <c r="H161" s="3"/>
      <c r="I161" s="3"/>
      <c r="J161" s="3"/>
      <c r="K161" s="3"/>
    </row>
    <row r="162" customFormat="false" ht="15" hidden="false" customHeight="false" outlineLevel="0" collapsed="false">
      <c r="H162" s="3"/>
      <c r="I162" s="3"/>
      <c r="J162" s="3"/>
      <c r="K162" s="3"/>
    </row>
    <row r="163" customFormat="false" ht="15" hidden="false" customHeight="false" outlineLevel="0" collapsed="false">
      <c r="H163" s="3"/>
      <c r="I163" s="3"/>
      <c r="J163" s="3"/>
      <c r="K163" s="3"/>
    </row>
    <row r="164" customFormat="false" ht="15" hidden="false" customHeight="false" outlineLevel="0" collapsed="false">
      <c r="H164" s="3"/>
      <c r="I164" s="3"/>
      <c r="J164" s="3"/>
      <c r="K164" s="3"/>
    </row>
    <row r="165" customFormat="false" ht="15" hidden="false" customHeight="false" outlineLevel="0" collapsed="false">
      <c r="H165" s="3"/>
      <c r="I165" s="3"/>
      <c r="J165" s="3"/>
      <c r="K165" s="3"/>
    </row>
    <row r="166" customFormat="false" ht="15" hidden="false" customHeight="false" outlineLevel="0" collapsed="false">
      <c r="H166" s="3"/>
      <c r="I166" s="3"/>
      <c r="J166" s="3"/>
      <c r="K166" s="3"/>
    </row>
    <row r="167" customFormat="false" ht="15" hidden="false" customHeight="false" outlineLevel="0" collapsed="false">
      <c r="H167" s="3"/>
      <c r="I167" s="3"/>
      <c r="J167" s="3"/>
      <c r="K167" s="3"/>
    </row>
    <row r="168" customFormat="false" ht="15" hidden="false" customHeight="false" outlineLevel="0" collapsed="false">
      <c r="H168" s="3"/>
      <c r="I168" s="3"/>
      <c r="J168" s="3"/>
      <c r="K168" s="3"/>
    </row>
    <row r="169" customFormat="false" ht="15" hidden="false" customHeight="false" outlineLevel="0" collapsed="false">
      <c r="H169" s="3"/>
      <c r="I169" s="3"/>
      <c r="J169" s="3"/>
      <c r="K169" s="3"/>
    </row>
    <row r="170" customFormat="false" ht="15" hidden="false" customHeight="false" outlineLevel="0" collapsed="false">
      <c r="H170" s="3"/>
      <c r="I170" s="3"/>
      <c r="J170" s="3"/>
      <c r="K170" s="3"/>
    </row>
    <row r="171" customFormat="false" ht="15" hidden="false" customHeight="false" outlineLevel="0" collapsed="false">
      <c r="H171" s="3"/>
      <c r="I171" s="3"/>
      <c r="J171" s="3"/>
      <c r="K171" s="3"/>
    </row>
    <row r="172" customFormat="false" ht="15" hidden="false" customHeight="false" outlineLevel="0" collapsed="false">
      <c r="H172" s="3"/>
      <c r="I172" s="3"/>
      <c r="J172" s="3"/>
      <c r="K172" s="3"/>
    </row>
    <row r="173" customFormat="false" ht="15" hidden="false" customHeight="false" outlineLevel="0" collapsed="false">
      <c r="H173" s="3"/>
      <c r="I173" s="3"/>
      <c r="J173" s="3"/>
      <c r="K173" s="3"/>
    </row>
    <row r="174" customFormat="false" ht="15" hidden="false" customHeight="false" outlineLevel="0" collapsed="false">
      <c r="H174" s="3"/>
      <c r="I174" s="3"/>
      <c r="J174" s="3"/>
      <c r="K174" s="3"/>
    </row>
    <row r="175" customFormat="false" ht="15" hidden="false" customHeight="false" outlineLevel="0" collapsed="false">
      <c r="H175" s="3"/>
      <c r="I175" s="3"/>
      <c r="J175" s="3"/>
      <c r="K175" s="3"/>
    </row>
    <row r="176" customFormat="false" ht="15" hidden="false" customHeight="false" outlineLevel="0" collapsed="false">
      <c r="H176" s="3"/>
      <c r="I176" s="3"/>
      <c r="J176" s="3"/>
      <c r="K176" s="3"/>
    </row>
    <row r="177" customFormat="false" ht="15" hidden="false" customHeight="false" outlineLevel="0" collapsed="false">
      <c r="H177" s="3"/>
      <c r="I177" s="3"/>
      <c r="J177" s="3"/>
      <c r="K177" s="3"/>
    </row>
    <row r="178" customFormat="false" ht="15" hidden="false" customHeight="false" outlineLevel="0" collapsed="false">
      <c r="H178" s="3"/>
      <c r="I178" s="3"/>
      <c r="J178" s="3"/>
      <c r="K178" s="3"/>
    </row>
    <row r="179" customFormat="false" ht="15" hidden="false" customHeight="false" outlineLevel="0" collapsed="false">
      <c r="H179" s="3"/>
      <c r="I179" s="3"/>
      <c r="J179" s="3"/>
      <c r="K179" s="3"/>
    </row>
    <row r="180" customFormat="false" ht="15" hidden="false" customHeight="false" outlineLevel="0" collapsed="false">
      <c r="H180" s="3"/>
      <c r="I180" s="3"/>
      <c r="J180" s="3"/>
      <c r="K180" s="3"/>
    </row>
    <row r="181" customFormat="false" ht="15" hidden="false" customHeight="false" outlineLevel="0" collapsed="false">
      <c r="H181" s="3"/>
      <c r="I181" s="3"/>
      <c r="J181" s="3"/>
      <c r="K181" s="3"/>
    </row>
    <row r="182" customFormat="false" ht="15" hidden="false" customHeight="false" outlineLevel="0" collapsed="false">
      <c r="H182" s="3"/>
      <c r="I182" s="3"/>
      <c r="J182" s="3"/>
      <c r="K182" s="3"/>
    </row>
    <row r="183" customFormat="false" ht="15" hidden="false" customHeight="false" outlineLevel="0" collapsed="false">
      <c r="H183" s="3"/>
      <c r="I183" s="3"/>
      <c r="J183" s="3"/>
      <c r="K183" s="3"/>
    </row>
    <row r="184" customFormat="false" ht="15" hidden="false" customHeight="false" outlineLevel="0" collapsed="false">
      <c r="H184" s="3"/>
      <c r="I184" s="3"/>
      <c r="J184" s="3"/>
      <c r="K184" s="3"/>
    </row>
    <row r="185" customFormat="false" ht="15" hidden="false" customHeight="false" outlineLevel="0" collapsed="false">
      <c r="H185" s="3"/>
      <c r="I185" s="3"/>
      <c r="J185" s="3"/>
      <c r="K185" s="3"/>
    </row>
    <row r="186" customFormat="false" ht="15" hidden="false" customHeight="false" outlineLevel="0" collapsed="false">
      <c r="H186" s="3"/>
      <c r="I186" s="3"/>
      <c r="J186" s="3"/>
      <c r="K186" s="3"/>
    </row>
    <row r="187" customFormat="false" ht="15" hidden="false" customHeight="false" outlineLevel="0" collapsed="false">
      <c r="H187" s="3"/>
      <c r="I187" s="3"/>
      <c r="J187" s="3"/>
      <c r="K187" s="3"/>
    </row>
    <row r="188" customFormat="false" ht="15" hidden="false" customHeight="false" outlineLevel="0" collapsed="false">
      <c r="H188" s="3"/>
      <c r="I188" s="3"/>
      <c r="J188" s="3"/>
      <c r="K188" s="3"/>
    </row>
    <row r="189" customFormat="false" ht="15" hidden="false" customHeight="false" outlineLevel="0" collapsed="false">
      <c r="H189" s="3"/>
      <c r="I189" s="3"/>
      <c r="J189" s="3"/>
      <c r="K189" s="3"/>
    </row>
    <row r="190" customFormat="false" ht="15" hidden="false" customHeight="false" outlineLevel="0" collapsed="false">
      <c r="H190" s="3"/>
      <c r="I190" s="3"/>
      <c r="J190" s="3"/>
      <c r="K190" s="3"/>
    </row>
    <row r="191" customFormat="false" ht="15" hidden="false" customHeight="false" outlineLevel="0" collapsed="false">
      <c r="H191" s="3"/>
      <c r="I191" s="3"/>
      <c r="J191" s="3"/>
      <c r="K191" s="3"/>
    </row>
    <row r="192" customFormat="false" ht="15" hidden="false" customHeight="false" outlineLevel="0" collapsed="false">
      <c r="H192" s="3"/>
      <c r="I192" s="3"/>
      <c r="J192" s="3"/>
      <c r="K192" s="3"/>
    </row>
    <row r="193" customFormat="false" ht="15" hidden="false" customHeight="false" outlineLevel="0" collapsed="false">
      <c r="H193" s="3"/>
      <c r="I193" s="3"/>
      <c r="J193" s="3"/>
      <c r="K193" s="3"/>
    </row>
    <row r="194" customFormat="false" ht="15" hidden="false" customHeight="false" outlineLevel="0" collapsed="false">
      <c r="H194" s="3"/>
      <c r="I194" s="3"/>
      <c r="J194" s="3"/>
      <c r="K194" s="3"/>
    </row>
    <row r="195" customFormat="false" ht="15" hidden="false" customHeight="false" outlineLevel="0" collapsed="false">
      <c r="H195" s="3"/>
      <c r="I195" s="3"/>
      <c r="J195" s="3"/>
      <c r="K195" s="3"/>
    </row>
    <row r="196" customFormat="false" ht="15" hidden="false" customHeight="false" outlineLevel="0" collapsed="false">
      <c r="H196" s="3"/>
      <c r="I196" s="3"/>
      <c r="J196" s="3"/>
      <c r="K196" s="3"/>
    </row>
    <row r="199" customFormat="false" ht="15" hidden="false" customHeight="false" outlineLevel="0" collapsed="false">
      <c r="I199" s="13"/>
    </row>
  </sheetData>
  <hyperlinks>
    <hyperlink ref="C10" location="'Titulacion Total'!A5" display="Evolución de Titulación Total por sexo 1999 - 2025"/>
    <hyperlink ref="C11" location="'Titulacion Total'!A13" display="Evolución de Titulación Total por tipo general de institución 1999 - 2025"/>
    <hyperlink ref="C12" location="'Titulacion Total'!A21" display="Evolución de Titulación Total por tipo específico de institución 1999 - 2025"/>
    <hyperlink ref="C13" location="'Titulacion Total'!A30" display="Evolución de Titulación Total por tipo general de institución y sexo 1999 - 2025"/>
    <hyperlink ref="C14" location="'Titulacion Total'!A39" display="Evolución de Titulación Total por tipo específico de institución y sexo 1999 - 2025"/>
    <hyperlink ref="C15" location="'Titulacion Total'!A49" display="Evolución de Titulación Total por nivel de formación 1999 - 2025"/>
    <hyperlink ref="C16" location="'Titulacion Total'!A57" display="Evolución de Titulación Total por nivel de formación y sexo 1999 - 2025"/>
    <hyperlink ref="C17" location="'Titulacion Total'!A66" display="Evolución de Titulación Total por área del conocimiento 1999 - 2025"/>
    <hyperlink ref="C18" location="'Titulacion Total'!A81" display="Evolución de Titulación Total por área del conocimiento y sexo 1999 - 2025"/>
    <hyperlink ref="C19" location="'Titulacion Total'!A97" display="Evolución de Titulación Total por región 1999 - 2025"/>
    <hyperlink ref="C20" location="'Titulacion Total'!A119" display="Evolución de la participacion a nivel de región del número de estudiantes titulados de educación superior 1999 - 2025"/>
    <hyperlink ref="C21" location="'Titulacion Total'!A139" display="Evolución de N° de titulados en la Región Metropolitana y otras regiones 1999 - 2025"/>
    <hyperlink ref="C22" location="'Titulacion Total'!A146" display="Evolución del N° de estudiantes titulados en educación superior por región y sexo 1999 - 2025"/>
    <hyperlink ref="C23" location="'Titulacion Total'!A169" display="Evolución de la participación a nivel de región del n° de estudiantes titulados en educación superior por sexo 1999 - 2025"/>
    <hyperlink ref="C24" location="'Titulacion Total'!A191" display="Evolución del N° de estudiantes titulados en educación superior en la Región Metropolitana y otras regiones por sexo 1999 - 2025"/>
    <hyperlink ref="C27" location="'Titulacion Pregrado'!A5" display="Evolución de Titulación Total de Pregrado por sexo 1999 - 2025"/>
    <hyperlink ref="C28" location="'Titulacion Pregrado'!A13" display="Evolución de Titulación Total de Pregrado por tipo general de institución 1999 - 2025"/>
    <hyperlink ref="C29" location="'Titulacion Pregrado'!A21" display="Evolución de Titulación Total de Pregrado por tipo especifico de institución 1999 - 2025"/>
    <hyperlink ref="C30" location="'Titulacion Pregrado'!A30" display="Evolución de Titulación Total de Pregrado por tipo general de institución y sexo 1999 - 2025"/>
    <hyperlink ref="C31" location="'Titulacion Pregrado'!A39" display="Evolución de Titulación Total de Pregrado por tipo específico de institución y sexo 1999 - 2025"/>
    <hyperlink ref="C32" location="'Titulacion Pregrado'!A49" display="Evolución de Titulación Total de Pregrado por tipo de carrera 1999 - 2025"/>
    <hyperlink ref="C33" location="'Titulacion Pregrado'!A56" display="Evolución de Titulación Total de Pregrado por área del conocimiento 1999 - 2025"/>
    <hyperlink ref="C34" location="'Titulacion Pregrado'!A71" display="Evolución de Titulación Total de Pregrado por área del conocimiento y sexo 1999 - 2025"/>
    <hyperlink ref="C35" location="'Titulacion Pregrado'!A87" display="Evolución de Titulación Total de Pregrado por región 1999 - 2025"/>
    <hyperlink ref="C36" location="'Titulacion Pregrado'!A109" display="Evolución de la participacion a nivel de regiones de titulados de pregrado 1999 - 2025"/>
    <hyperlink ref="C37" location="'Titulacion Pregrado'!A129" display="Evolución de Titulación Total de Pregrado en la Región Metropolitana y el resto de las regiones 1999 - 2025"/>
    <hyperlink ref="C38" location="'Titulacion Pregrado'!A136" display="Evolución de Titulación Total de Pregrado por región y sexo 1999 - 2025"/>
    <hyperlink ref="C39" location="'Titulacion Pregrado'!A159" display="Evolución de la participación de cada región en el número de titulados de pregrado por sexo 1999 - 2025"/>
    <hyperlink ref="C40" location="'Titulacion Pregrado'!A181" display="Evolución del N° de estudiantes de pregrado titulados en educación superior en la Región Metropolitana y otras regiones por sexo 1999 - 2025"/>
    <hyperlink ref="C43" location="'Titulacion Posgrado'!A5" display="Evolución de Titulación Total de Posgrado 1999 - 2025"/>
    <hyperlink ref="C44" location="'Titulacion Posgrado'!A10" display="Evolución de Titulación Total de Posgrado por tipo de universidad 1999 - 2025"/>
    <hyperlink ref="C45" location="'Titulacion Posgrado'!A17" display="Evolución de Titulación Total de Posgrado por nivel de formación 1999 - 2025"/>
    <hyperlink ref="C46" location="'Titulacion Posgrado'!A24" display="Evolución de Titulación Total de Posgrado por sexo 1999 - 2025"/>
    <hyperlink ref="C47" location="'Titulacion Posgrado'!A32" display="Evolución de Titulación Total de Posgrado por tipo de universidad y sexo 1999 - 2025"/>
    <hyperlink ref="C48" location="'Titulacion Posgrado'!A40" display="Evolución de Titulación Total de Posgrado por nivel de formación y sexo 1999 - 2025"/>
    <hyperlink ref="C49" location="'Titulacion Posgrado'!A48" display="Evolución de Titulación de magíster 1999 - 2025"/>
    <hyperlink ref="C50" location="'Titulacion Posgrado'!A53" display="Evolución de Titulación de magíster por tipo de universidad 1999 - 2025"/>
    <hyperlink ref="C51" location="'Titulacion Posgrado'!A60" display="Evolución de Titulación de magíster por sexo 1999 -2018"/>
    <hyperlink ref="C52" location="'Titulacion Posgrado'!A68" display="Evolución de Titulación de magíster por tipo de universidad y sexo 1999 - 2025"/>
    <hyperlink ref="C53" location="'Titulacion Posgrado'!A76" display="Evolución de Titulación de doctorado 1999 - 2025"/>
    <hyperlink ref="C54" location="'Titulacion Posgrado'!A81" display="Evolución de Titulación de doctorado por tipo de universidad 1999 - 2025"/>
    <hyperlink ref="C55" location="'Titulacion Posgrado'!A88" display="Evolución de Titulación de doctorado por sexo 1999 - 2025"/>
    <hyperlink ref="C56" location="'Titulacion Posgrado'!A95" display="Evolución de Titulación de doctorado por tipo de universidad y sexo 1999 - 2025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207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E3" activeCellId="0" sqref="E3"/>
    </sheetView>
  </sheetViews>
  <sheetFormatPr defaultColWidth="10.5390625" defaultRowHeight="15" zeroHeight="false" outlineLevelRow="0" outlineLevelCol="0"/>
  <cols>
    <col collapsed="false" customWidth="true" hidden="false" outlineLevel="0" max="1" min="1" style="14" width="20.71"/>
    <col collapsed="false" customWidth="true" hidden="false" outlineLevel="0" max="20" min="2" style="15" width="10.71"/>
    <col collapsed="false" customWidth="true" hidden="false" outlineLevel="0" max="21" min="21" style="15" width="11.43"/>
    <col collapsed="false" customWidth="true" hidden="false" outlineLevel="0" max="37" min="22" style="15" width="10.71"/>
    <col collapsed="false" customWidth="true" hidden="false" outlineLevel="0" max="39" min="38" style="16" width="10.85"/>
  </cols>
  <sheetData>
    <row r="1" customFormat="false" ht="18.75" hidden="false" customHeight="false" outlineLevel="0" collapsed="false">
      <c r="A1" s="17" t="s">
        <v>6</v>
      </c>
    </row>
    <row r="2" customFormat="false" ht="18.75" hidden="false" customHeight="false" outlineLevel="0" collapsed="false">
      <c r="A2" s="17"/>
    </row>
    <row r="3" customFormat="false" ht="21.75" hidden="false" customHeight="true" outlineLevel="0" collapsed="false"/>
    <row r="5" customFormat="false" ht="15.75" hidden="false" customHeight="false" outlineLevel="0" collapsed="false">
      <c r="A5" s="18" t="s">
        <v>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customFormat="false" ht="15" hidden="false" customHeight="false" outlineLevel="0" collapsed="false">
      <c r="A6" s="20" t="s">
        <v>54</v>
      </c>
      <c r="B6" s="21" t="n">
        <v>1999</v>
      </c>
      <c r="C6" s="21" t="n">
        <v>2000</v>
      </c>
      <c r="D6" s="21" t="n">
        <v>2001</v>
      </c>
      <c r="E6" s="21" t="n">
        <v>2002</v>
      </c>
      <c r="F6" s="21" t="n">
        <v>2003</v>
      </c>
      <c r="G6" s="21" t="n">
        <v>2004</v>
      </c>
      <c r="H6" s="21" t="n">
        <v>2005</v>
      </c>
      <c r="I6" s="21" t="n">
        <v>2006</v>
      </c>
      <c r="J6" s="21" t="n">
        <v>2007</v>
      </c>
      <c r="K6" s="21" t="n">
        <v>2008</v>
      </c>
      <c r="L6" s="21" t="n">
        <v>2009</v>
      </c>
      <c r="M6" s="21" t="n">
        <v>2010</v>
      </c>
      <c r="N6" s="21" t="n">
        <v>2011</v>
      </c>
      <c r="O6" s="21" t="n">
        <v>2012</v>
      </c>
      <c r="P6" s="21" t="n">
        <v>2013</v>
      </c>
      <c r="Q6" s="21" t="n">
        <v>2014</v>
      </c>
      <c r="R6" s="21" t="n">
        <v>2015</v>
      </c>
      <c r="S6" s="21" t="n">
        <v>2016</v>
      </c>
      <c r="T6" s="21" t="n">
        <v>2017</v>
      </c>
      <c r="U6" s="21" t="n">
        <v>2018</v>
      </c>
      <c r="V6" s="21" t="n">
        <v>2019</v>
      </c>
      <c r="W6" s="21" t="n">
        <v>2020</v>
      </c>
      <c r="X6" s="21" t="n">
        <v>2021</v>
      </c>
      <c r="Y6" s="21" t="n">
        <v>2022</v>
      </c>
      <c r="Z6" s="21" t="n">
        <v>2023</v>
      </c>
      <c r="AA6" s="21" t="n">
        <v>2024</v>
      </c>
      <c r="AB6" s="21" t="n">
        <v>2025</v>
      </c>
      <c r="AL6" s="15"/>
      <c r="AN6" s="16"/>
    </row>
    <row r="7" customFormat="false" ht="15" hidden="false" customHeight="false" outlineLevel="0" collapsed="false">
      <c r="A7" s="22" t="s">
        <v>55</v>
      </c>
      <c r="B7" s="23" t="n">
        <v>18503</v>
      </c>
      <c r="C7" s="23" t="n">
        <v>22777.4</v>
      </c>
      <c r="D7" s="23" t="n">
        <v>26454</v>
      </c>
      <c r="E7" s="23" t="n">
        <v>28890</v>
      </c>
      <c r="F7" s="23" t="n">
        <v>28224</v>
      </c>
      <c r="G7" s="23" t="n">
        <v>24939</v>
      </c>
      <c r="H7" s="23" t="n">
        <v>36401</v>
      </c>
      <c r="I7" s="23" t="n">
        <v>39880</v>
      </c>
      <c r="J7" s="23" t="n">
        <v>45374</v>
      </c>
      <c r="K7" s="23" t="n">
        <v>49535</v>
      </c>
      <c r="L7" s="23" t="n">
        <v>55717</v>
      </c>
      <c r="M7" s="23" t="n">
        <v>54383</v>
      </c>
      <c r="N7" s="23" t="n">
        <v>60698</v>
      </c>
      <c r="O7" s="23" t="n">
        <v>68253</v>
      </c>
      <c r="P7" s="23" t="n">
        <v>79379</v>
      </c>
      <c r="Q7" s="23" t="n">
        <v>87227</v>
      </c>
      <c r="R7" s="23" t="n">
        <v>96116</v>
      </c>
      <c r="S7" s="23" t="n">
        <v>100299</v>
      </c>
      <c r="T7" s="23" t="n">
        <v>105800</v>
      </c>
      <c r="U7" s="23" t="n">
        <v>108786</v>
      </c>
      <c r="V7" s="23" t="n">
        <v>106459</v>
      </c>
      <c r="W7" s="23" t="n">
        <v>88553</v>
      </c>
      <c r="X7" s="23" t="n">
        <v>118205</v>
      </c>
      <c r="Y7" s="23" t="n">
        <v>125259</v>
      </c>
      <c r="Z7" s="23" t="n">
        <v>131285</v>
      </c>
      <c r="AA7" s="23" t="n">
        <v>133743</v>
      </c>
      <c r="AB7" s="23" t="n">
        <v>147751</v>
      </c>
      <c r="AL7" s="15"/>
      <c r="AN7" s="16"/>
    </row>
    <row r="8" customFormat="false" ht="15" hidden="false" customHeight="false" outlineLevel="0" collapsed="false">
      <c r="A8" s="22" t="s">
        <v>56</v>
      </c>
      <c r="B8" s="23" t="n">
        <v>19111</v>
      </c>
      <c r="C8" s="23" t="n">
        <v>23928.6</v>
      </c>
      <c r="D8" s="23" t="n">
        <v>26598</v>
      </c>
      <c r="E8" s="23" t="n">
        <v>29670</v>
      </c>
      <c r="F8" s="23" t="n">
        <v>30675</v>
      </c>
      <c r="G8" s="23" t="n">
        <v>27634</v>
      </c>
      <c r="H8" s="23" t="n">
        <v>40951</v>
      </c>
      <c r="I8" s="23" t="n">
        <v>44530</v>
      </c>
      <c r="J8" s="23" t="n">
        <v>52250</v>
      </c>
      <c r="K8" s="23" t="n">
        <v>62378</v>
      </c>
      <c r="L8" s="23" t="n">
        <v>67802</v>
      </c>
      <c r="M8" s="23" t="n">
        <v>64722</v>
      </c>
      <c r="N8" s="23" t="n">
        <v>76375</v>
      </c>
      <c r="O8" s="23" t="n">
        <v>87747</v>
      </c>
      <c r="P8" s="23" t="n">
        <v>102800</v>
      </c>
      <c r="Q8" s="23" t="n">
        <v>110331</v>
      </c>
      <c r="R8" s="23" t="n">
        <v>120471</v>
      </c>
      <c r="S8" s="23" t="n">
        <v>130207</v>
      </c>
      <c r="T8" s="23" t="n">
        <v>138206</v>
      </c>
      <c r="U8" s="23" t="n">
        <v>141563</v>
      </c>
      <c r="V8" s="23" t="n">
        <v>140160</v>
      </c>
      <c r="W8" s="23" t="n">
        <v>115045</v>
      </c>
      <c r="X8" s="23" t="n">
        <v>163286</v>
      </c>
      <c r="Y8" s="23" t="n">
        <v>166201</v>
      </c>
      <c r="Z8" s="23" t="n">
        <v>168608</v>
      </c>
      <c r="AA8" s="23" t="n">
        <v>170984</v>
      </c>
      <c r="AB8" s="23" t="n">
        <v>181247</v>
      </c>
      <c r="AL8" s="15"/>
      <c r="AN8" s="16"/>
    </row>
    <row r="9" customFormat="false" ht="15" hidden="false" customHeight="false" outlineLevel="0" collapsed="false">
      <c r="A9" s="22" t="s">
        <v>57</v>
      </c>
      <c r="B9" s="23" t="n">
        <v>0</v>
      </c>
      <c r="C9" s="23" t="n">
        <v>0</v>
      </c>
      <c r="D9" s="23" t="n">
        <v>0</v>
      </c>
      <c r="E9" s="23" t="n">
        <v>0</v>
      </c>
      <c r="F9" s="23" t="n">
        <v>0</v>
      </c>
      <c r="G9" s="23" t="n">
        <v>0</v>
      </c>
      <c r="H9" s="23" t="n">
        <v>0</v>
      </c>
      <c r="I9" s="23" t="n">
        <v>0</v>
      </c>
      <c r="J9" s="23" t="n">
        <v>0</v>
      </c>
      <c r="K9" s="23" t="n">
        <v>0</v>
      </c>
      <c r="L9" s="23" t="n">
        <v>0</v>
      </c>
      <c r="M9" s="23" t="n">
        <v>0</v>
      </c>
      <c r="N9" s="23" t="n">
        <v>0</v>
      </c>
      <c r="O9" s="23" t="n">
        <v>0</v>
      </c>
      <c r="P9" s="23" t="n">
        <v>0</v>
      </c>
      <c r="Q9" s="23" t="n">
        <v>0</v>
      </c>
      <c r="R9" s="23" t="n">
        <v>0</v>
      </c>
      <c r="S9" s="23" t="n">
        <v>0</v>
      </c>
      <c r="T9" s="23" t="n">
        <v>0</v>
      </c>
      <c r="U9" s="23" t="n">
        <v>0</v>
      </c>
      <c r="V9" s="23" t="n">
        <v>0</v>
      </c>
      <c r="W9" s="23" t="n">
        <v>0</v>
      </c>
      <c r="X9" s="23" t="n">
        <v>0</v>
      </c>
      <c r="Y9" s="23" t="n">
        <v>0</v>
      </c>
      <c r="Z9" s="23" t="n">
        <v>3</v>
      </c>
      <c r="AA9" s="23" t="n">
        <v>2</v>
      </c>
      <c r="AB9" s="23" t="n">
        <v>13</v>
      </c>
      <c r="AL9" s="15"/>
      <c r="AN9" s="16"/>
    </row>
    <row r="10" customFormat="false" ht="15" hidden="false" customHeight="false" outlineLevel="0" collapsed="false">
      <c r="A10" s="24" t="s">
        <v>58</v>
      </c>
      <c r="B10" s="25" t="n">
        <f aca="false">SUM(B7:B9)</f>
        <v>37614</v>
      </c>
      <c r="C10" s="25" t="n">
        <f aca="false">SUM(C7:C9)</f>
        <v>46706</v>
      </c>
      <c r="D10" s="25" t="n">
        <f aca="false">SUM(D7:D9)</f>
        <v>53052</v>
      </c>
      <c r="E10" s="25" t="n">
        <f aca="false">SUM(E7:E9)</f>
        <v>58560</v>
      </c>
      <c r="F10" s="25" t="n">
        <f aca="false">SUM(F7:F9)</f>
        <v>58899</v>
      </c>
      <c r="G10" s="25" t="n">
        <f aca="false">SUM(G7:G9)</f>
        <v>52573</v>
      </c>
      <c r="H10" s="25" t="n">
        <f aca="false">SUM(H7:H9)</f>
        <v>77352</v>
      </c>
      <c r="I10" s="25" t="n">
        <f aca="false">SUM(I7:I9)</f>
        <v>84410</v>
      </c>
      <c r="J10" s="25" t="n">
        <f aca="false">SUM(J7:J9)</f>
        <v>97624</v>
      </c>
      <c r="K10" s="25" t="n">
        <f aca="false">SUM(K7:K9)</f>
        <v>111913</v>
      </c>
      <c r="L10" s="25" t="n">
        <f aca="false">SUM(L7:L9)</f>
        <v>123519</v>
      </c>
      <c r="M10" s="25" t="n">
        <f aca="false">SUM(M7:M9)</f>
        <v>119105</v>
      </c>
      <c r="N10" s="25" t="n">
        <f aca="false">SUM(N7:N9)</f>
        <v>137073</v>
      </c>
      <c r="O10" s="25" t="n">
        <f aca="false">SUM(O7:O9)</f>
        <v>156000</v>
      </c>
      <c r="P10" s="25" t="n">
        <f aca="false">SUM(P7:P9)</f>
        <v>182179</v>
      </c>
      <c r="Q10" s="25" t="n">
        <f aca="false">SUM(Q7:Q9)</f>
        <v>197558</v>
      </c>
      <c r="R10" s="25" t="n">
        <f aca="false">SUM(R7:R9)</f>
        <v>216587</v>
      </c>
      <c r="S10" s="25" t="n">
        <f aca="false">SUM(S7:S9)</f>
        <v>230506</v>
      </c>
      <c r="T10" s="25" t="n">
        <f aca="false">SUM(T7:T9)</f>
        <v>244006</v>
      </c>
      <c r="U10" s="25" t="n">
        <f aca="false">SUM(U7:U9)</f>
        <v>250349</v>
      </c>
      <c r="V10" s="25" t="n">
        <f aca="false">SUM(V7:V9)</f>
        <v>246619</v>
      </c>
      <c r="W10" s="25" t="n">
        <f aca="false">SUM(W7:W9)</f>
        <v>203598</v>
      </c>
      <c r="X10" s="25" t="n">
        <f aca="false">SUM(X7:X9)</f>
        <v>281491</v>
      </c>
      <c r="Y10" s="25" t="n">
        <f aca="false">SUM(Y7:Y9)</f>
        <v>291460</v>
      </c>
      <c r="Z10" s="25" t="n">
        <f aca="false">SUM(Z7:Z9)</f>
        <v>299896</v>
      </c>
      <c r="AA10" s="25" t="n">
        <f aca="false">SUM(AA7:AA9)</f>
        <v>304729</v>
      </c>
      <c r="AB10" s="25" t="n">
        <f aca="false">SUM(AB7:AB9)</f>
        <v>329011</v>
      </c>
      <c r="AL10" s="15"/>
      <c r="AN10" s="16"/>
    </row>
    <row r="11" customFormat="false" ht="15" hidden="false" customHeight="false" outlineLevel="0" collapsed="false">
      <c r="A11" s="26"/>
    </row>
    <row r="12" customFormat="false" ht="15" hidden="false" customHeight="false" outlineLevel="0" collapsed="false"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L12" s="15"/>
    </row>
    <row r="13" customFormat="false" ht="15.75" hidden="false" customHeight="false" outlineLevel="0" collapsed="false">
      <c r="A13" s="18" t="s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AL13" s="15"/>
    </row>
    <row r="14" customFormat="false" ht="15" hidden="false" customHeight="false" outlineLevel="0" collapsed="false">
      <c r="A14" s="20" t="s">
        <v>59</v>
      </c>
      <c r="B14" s="21" t="n">
        <v>1999</v>
      </c>
      <c r="C14" s="21" t="n">
        <v>2000</v>
      </c>
      <c r="D14" s="21" t="n">
        <v>2001</v>
      </c>
      <c r="E14" s="21" t="n">
        <v>2002</v>
      </c>
      <c r="F14" s="21" t="n">
        <v>2003</v>
      </c>
      <c r="G14" s="21" t="n">
        <v>2004</v>
      </c>
      <c r="H14" s="21" t="n">
        <v>2005</v>
      </c>
      <c r="I14" s="21" t="n">
        <v>2006</v>
      </c>
      <c r="J14" s="21" t="n">
        <v>2007</v>
      </c>
      <c r="K14" s="21" t="n">
        <v>2008</v>
      </c>
      <c r="L14" s="21" t="n">
        <v>2009</v>
      </c>
      <c r="M14" s="21" t="n">
        <v>2010</v>
      </c>
      <c r="N14" s="21" t="n">
        <v>2011</v>
      </c>
      <c r="O14" s="21" t="n">
        <v>2012</v>
      </c>
      <c r="P14" s="21" t="n">
        <v>2013</v>
      </c>
      <c r="Q14" s="21" t="n">
        <v>2014</v>
      </c>
      <c r="R14" s="21" t="n">
        <v>2015</v>
      </c>
      <c r="S14" s="21" t="n">
        <v>2016</v>
      </c>
      <c r="T14" s="21" t="n">
        <v>2017</v>
      </c>
      <c r="U14" s="21" t="n">
        <v>2018</v>
      </c>
      <c r="V14" s="21" t="n">
        <v>2019</v>
      </c>
      <c r="W14" s="21" t="n">
        <v>2020</v>
      </c>
      <c r="X14" s="21" t="n">
        <v>2021</v>
      </c>
      <c r="Y14" s="21" t="n">
        <v>2022</v>
      </c>
      <c r="Z14" s="21" t="n">
        <v>2023</v>
      </c>
      <c r="AA14" s="21" t="n">
        <v>2024</v>
      </c>
      <c r="AB14" s="21" t="n">
        <v>2025</v>
      </c>
      <c r="AL14" s="15"/>
    </row>
    <row r="15" customFormat="false" ht="15" hidden="false" customHeight="false" outlineLevel="0" collapsed="false">
      <c r="A15" s="28" t="s">
        <v>60</v>
      </c>
      <c r="B15" s="23" t="n">
        <v>9721</v>
      </c>
      <c r="C15" s="23" t="n">
        <v>7901</v>
      </c>
      <c r="D15" s="23" t="n">
        <v>11998</v>
      </c>
      <c r="E15" s="23" t="n">
        <v>10011</v>
      </c>
      <c r="F15" s="23" t="n">
        <v>10202</v>
      </c>
      <c r="G15" s="23" t="n">
        <v>8371</v>
      </c>
      <c r="H15" s="23" t="n">
        <v>12258</v>
      </c>
      <c r="I15" s="23" t="n">
        <v>15190</v>
      </c>
      <c r="J15" s="23" t="n">
        <v>13913</v>
      </c>
      <c r="K15" s="23" t="n">
        <v>20014</v>
      </c>
      <c r="L15" s="23" t="n">
        <v>16903</v>
      </c>
      <c r="M15" s="23" t="n">
        <v>14353</v>
      </c>
      <c r="N15" s="23" t="n">
        <v>22491</v>
      </c>
      <c r="O15" s="23" t="n">
        <v>25623</v>
      </c>
      <c r="P15" s="23" t="n">
        <v>28293</v>
      </c>
      <c r="Q15" s="23" t="n">
        <v>27779</v>
      </c>
      <c r="R15" s="23" t="n">
        <v>30655</v>
      </c>
      <c r="S15" s="23" t="n">
        <v>33939</v>
      </c>
      <c r="T15" s="23" t="n">
        <v>33024</v>
      </c>
      <c r="U15" s="23" t="n">
        <v>35359</v>
      </c>
      <c r="V15" s="23" t="n">
        <v>34050</v>
      </c>
      <c r="W15" s="23" t="n">
        <v>24216</v>
      </c>
      <c r="X15" s="23" t="n">
        <v>36483</v>
      </c>
      <c r="Y15" s="23" t="n">
        <v>38182</v>
      </c>
      <c r="Z15" s="23" t="n">
        <v>40660</v>
      </c>
      <c r="AA15" s="23" t="n">
        <v>37173</v>
      </c>
      <c r="AB15" s="23" t="n">
        <v>39707</v>
      </c>
      <c r="AL15" s="15"/>
    </row>
    <row r="16" customFormat="false" ht="15" hidden="false" customHeight="false" outlineLevel="0" collapsed="false">
      <c r="A16" s="28" t="s">
        <v>61</v>
      </c>
      <c r="B16" s="23" t="n">
        <v>4089</v>
      </c>
      <c r="C16" s="23" t="n">
        <v>5602</v>
      </c>
      <c r="D16" s="23" t="n">
        <v>6601</v>
      </c>
      <c r="E16" s="23" t="n">
        <v>9437</v>
      </c>
      <c r="F16" s="23" t="n">
        <v>10314</v>
      </c>
      <c r="G16" s="23" t="n">
        <v>7946</v>
      </c>
      <c r="H16" s="23" t="n">
        <v>14776</v>
      </c>
      <c r="I16" s="23" t="n">
        <v>16661</v>
      </c>
      <c r="J16" s="23" t="n">
        <v>17980</v>
      </c>
      <c r="K16" s="23" t="n">
        <v>19230</v>
      </c>
      <c r="L16" s="23" t="n">
        <v>23865</v>
      </c>
      <c r="M16" s="23" t="n">
        <v>23804</v>
      </c>
      <c r="N16" s="23" t="n">
        <v>30856</v>
      </c>
      <c r="O16" s="23" t="n">
        <v>38267</v>
      </c>
      <c r="P16" s="23" t="n">
        <v>47541</v>
      </c>
      <c r="Q16" s="23" t="n">
        <v>56531</v>
      </c>
      <c r="R16" s="23" t="n">
        <v>68554</v>
      </c>
      <c r="S16" s="23" t="n">
        <v>76576</v>
      </c>
      <c r="T16" s="23" t="n">
        <v>80297</v>
      </c>
      <c r="U16" s="23" t="n">
        <v>80211</v>
      </c>
      <c r="V16" s="23" t="n">
        <v>75780</v>
      </c>
      <c r="W16" s="23" t="n">
        <v>64502</v>
      </c>
      <c r="X16" s="23" t="n">
        <v>82802</v>
      </c>
      <c r="Y16" s="23" t="n">
        <v>78555</v>
      </c>
      <c r="Z16" s="23" t="n">
        <v>80127</v>
      </c>
      <c r="AA16" s="23" t="n">
        <v>81717</v>
      </c>
      <c r="AB16" s="23" t="n">
        <v>94815</v>
      </c>
      <c r="AL16" s="15"/>
    </row>
    <row r="17" customFormat="false" ht="15" hidden="false" customHeight="false" outlineLevel="0" collapsed="false">
      <c r="A17" s="28" t="s">
        <v>62</v>
      </c>
      <c r="B17" s="23" t="n">
        <v>23804</v>
      </c>
      <c r="C17" s="23" t="n">
        <v>33203</v>
      </c>
      <c r="D17" s="23" t="n">
        <v>34453</v>
      </c>
      <c r="E17" s="23" t="n">
        <v>39112</v>
      </c>
      <c r="F17" s="23" t="n">
        <v>38383</v>
      </c>
      <c r="G17" s="23" t="n">
        <v>36256</v>
      </c>
      <c r="H17" s="23" t="n">
        <v>50318</v>
      </c>
      <c r="I17" s="23" t="n">
        <v>52559</v>
      </c>
      <c r="J17" s="23" t="n">
        <v>65731</v>
      </c>
      <c r="K17" s="23" t="n">
        <v>72669</v>
      </c>
      <c r="L17" s="23" t="n">
        <v>82751</v>
      </c>
      <c r="M17" s="23" t="n">
        <v>80948</v>
      </c>
      <c r="N17" s="23" t="n">
        <v>83726</v>
      </c>
      <c r="O17" s="23" t="n">
        <v>92110</v>
      </c>
      <c r="P17" s="23" t="n">
        <v>106345</v>
      </c>
      <c r="Q17" s="23" t="n">
        <v>113248</v>
      </c>
      <c r="R17" s="23" t="n">
        <v>117378</v>
      </c>
      <c r="S17" s="23" t="n">
        <v>119991</v>
      </c>
      <c r="T17" s="23" t="n">
        <v>130685</v>
      </c>
      <c r="U17" s="23" t="n">
        <v>134779</v>
      </c>
      <c r="V17" s="23" t="n">
        <v>136789</v>
      </c>
      <c r="W17" s="23" t="n">
        <v>114880</v>
      </c>
      <c r="X17" s="23" t="n">
        <v>162206</v>
      </c>
      <c r="Y17" s="23" t="n">
        <v>174723</v>
      </c>
      <c r="Z17" s="23" t="n">
        <v>179109</v>
      </c>
      <c r="AA17" s="23" t="n">
        <v>185839</v>
      </c>
      <c r="AB17" s="23" t="n">
        <v>194489</v>
      </c>
      <c r="AL17" s="15"/>
    </row>
    <row r="18" s="30" customFormat="true" ht="15" hidden="false" customHeight="false" outlineLevel="0" collapsed="false">
      <c r="A18" s="24" t="s">
        <v>58</v>
      </c>
      <c r="B18" s="25" t="n">
        <v>37614</v>
      </c>
      <c r="C18" s="25" t="n">
        <v>46706</v>
      </c>
      <c r="D18" s="25" t="n">
        <v>53052</v>
      </c>
      <c r="E18" s="25" t="n">
        <v>58560</v>
      </c>
      <c r="F18" s="25" t="n">
        <v>58899</v>
      </c>
      <c r="G18" s="25" t="n">
        <v>52573</v>
      </c>
      <c r="H18" s="25" t="n">
        <v>77352</v>
      </c>
      <c r="I18" s="25" t="n">
        <v>84410</v>
      </c>
      <c r="J18" s="25" t="n">
        <f aca="false">SUM(J15:J17)</f>
        <v>97624</v>
      </c>
      <c r="K18" s="25" t="n">
        <f aca="false">SUM(K15:K17)</f>
        <v>111913</v>
      </c>
      <c r="L18" s="25" t="n">
        <f aca="false">SUM(L15:L17)</f>
        <v>123519</v>
      </c>
      <c r="M18" s="25" t="n">
        <f aca="false">SUM(M15:M17)</f>
        <v>119105</v>
      </c>
      <c r="N18" s="25" t="n">
        <f aca="false">SUM(N15:N17)</f>
        <v>137073</v>
      </c>
      <c r="O18" s="25" t="n">
        <f aca="false">SUM(O15:O17)</f>
        <v>156000</v>
      </c>
      <c r="P18" s="25" t="n">
        <f aca="false">SUM(P15:P17)</f>
        <v>182179</v>
      </c>
      <c r="Q18" s="25" t="n">
        <f aca="false">SUM(Q15:Q17)</f>
        <v>197558</v>
      </c>
      <c r="R18" s="25" t="n">
        <f aca="false">SUM(R15:R17)</f>
        <v>216587</v>
      </c>
      <c r="S18" s="25" t="n">
        <f aca="false">SUM(S15:S17)</f>
        <v>230506</v>
      </c>
      <c r="T18" s="25" t="n">
        <f aca="false">SUM(T15:T17)</f>
        <v>244006</v>
      </c>
      <c r="U18" s="25" t="n">
        <f aca="false">SUM(U15:U17)</f>
        <v>250349</v>
      </c>
      <c r="V18" s="25" t="n">
        <f aca="false">SUM(V15:V17)</f>
        <v>246619</v>
      </c>
      <c r="W18" s="25" t="n">
        <f aca="false">SUM(W15:W17)</f>
        <v>203598</v>
      </c>
      <c r="X18" s="25" t="n">
        <f aca="false">SUM(X15:X17)</f>
        <v>281491</v>
      </c>
      <c r="Y18" s="25" t="n">
        <f aca="false">SUM(Y15:Y17)</f>
        <v>291460</v>
      </c>
      <c r="Z18" s="25" t="n">
        <f aca="false">SUM(Z15:Z17)</f>
        <v>299896</v>
      </c>
      <c r="AA18" s="25" t="n">
        <f aca="false">SUM(AA15:AA17)</f>
        <v>304729</v>
      </c>
      <c r="AB18" s="25" t="n">
        <f aca="false">SUM(AB15:AB17)</f>
        <v>329011</v>
      </c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29"/>
    </row>
    <row r="21" customFormat="false" ht="15.75" hidden="false" customHeight="false" outlineLevel="0" collapsed="false">
      <c r="A21" s="18" t="s">
        <v>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customFormat="false" ht="15" hidden="false" customHeight="false" outlineLevel="0" collapsed="false">
      <c r="A22" s="20" t="s">
        <v>59</v>
      </c>
      <c r="B22" s="21" t="n">
        <v>1999</v>
      </c>
      <c r="C22" s="21" t="n">
        <v>2000</v>
      </c>
      <c r="D22" s="21" t="n">
        <v>2001</v>
      </c>
      <c r="E22" s="21" t="n">
        <v>2002</v>
      </c>
      <c r="F22" s="21" t="n">
        <v>2003</v>
      </c>
      <c r="G22" s="21" t="n">
        <v>2004</v>
      </c>
      <c r="H22" s="21" t="n">
        <v>2005</v>
      </c>
      <c r="I22" s="21" t="n">
        <v>2006</v>
      </c>
      <c r="J22" s="21" t="n">
        <v>2007</v>
      </c>
      <c r="K22" s="21" t="n">
        <v>2008</v>
      </c>
      <c r="L22" s="21" t="n">
        <v>2009</v>
      </c>
      <c r="M22" s="21" t="n">
        <v>2010</v>
      </c>
      <c r="N22" s="21" t="n">
        <v>2011</v>
      </c>
      <c r="O22" s="21" t="n">
        <v>2012</v>
      </c>
      <c r="P22" s="21" t="n">
        <v>2013</v>
      </c>
      <c r="Q22" s="21" t="n">
        <v>2014</v>
      </c>
      <c r="R22" s="21" t="n">
        <v>2015</v>
      </c>
      <c r="S22" s="21" t="n">
        <v>2016</v>
      </c>
      <c r="T22" s="21" t="n">
        <v>2017</v>
      </c>
      <c r="U22" s="21" t="n">
        <v>2018</v>
      </c>
      <c r="V22" s="21" t="n">
        <v>2019</v>
      </c>
      <c r="W22" s="21" t="n">
        <v>2020</v>
      </c>
      <c r="X22" s="21" t="n">
        <v>2021</v>
      </c>
      <c r="Y22" s="21" t="n">
        <v>2022</v>
      </c>
      <c r="Z22" s="21" t="n">
        <v>2023</v>
      </c>
      <c r="AA22" s="21" t="n">
        <v>2024</v>
      </c>
      <c r="AB22" s="21" t="n">
        <v>2025</v>
      </c>
      <c r="AL22" s="15"/>
      <c r="AN22" s="16"/>
    </row>
    <row r="23" customFormat="false" ht="15" hidden="false" customHeight="false" outlineLevel="0" collapsed="false">
      <c r="A23" s="28" t="s">
        <v>60</v>
      </c>
      <c r="B23" s="23" t="n">
        <v>9721</v>
      </c>
      <c r="C23" s="23" t="n">
        <v>7901</v>
      </c>
      <c r="D23" s="23" t="n">
        <v>11998</v>
      </c>
      <c r="E23" s="23" t="n">
        <v>10011</v>
      </c>
      <c r="F23" s="23" t="n">
        <v>10202</v>
      </c>
      <c r="G23" s="23" t="n">
        <v>8371</v>
      </c>
      <c r="H23" s="23" t="n">
        <v>12258</v>
      </c>
      <c r="I23" s="23" t="n">
        <v>15190</v>
      </c>
      <c r="J23" s="23" t="n">
        <v>13913</v>
      </c>
      <c r="K23" s="23" t="n">
        <v>20014</v>
      </c>
      <c r="L23" s="23" t="n">
        <v>16903</v>
      </c>
      <c r="M23" s="23" t="n">
        <v>14353</v>
      </c>
      <c r="N23" s="23" t="n">
        <v>22491</v>
      </c>
      <c r="O23" s="23" t="n">
        <v>25623</v>
      </c>
      <c r="P23" s="23" t="n">
        <v>28293</v>
      </c>
      <c r="Q23" s="23" t="n">
        <v>27779</v>
      </c>
      <c r="R23" s="23" t="n">
        <v>30655</v>
      </c>
      <c r="S23" s="23" t="n">
        <v>33939</v>
      </c>
      <c r="T23" s="23" t="n">
        <v>33024</v>
      </c>
      <c r="U23" s="23" t="n">
        <v>35359</v>
      </c>
      <c r="V23" s="23" t="n">
        <v>34050</v>
      </c>
      <c r="W23" s="23" t="n">
        <v>24216</v>
      </c>
      <c r="X23" s="23" t="n">
        <v>36483</v>
      </c>
      <c r="Y23" s="23" t="n">
        <v>38182</v>
      </c>
      <c r="Z23" s="23" t="n">
        <v>40660</v>
      </c>
      <c r="AA23" s="23" t="n">
        <v>37173</v>
      </c>
      <c r="AB23" s="23" t="n">
        <v>39707</v>
      </c>
      <c r="AL23" s="15"/>
      <c r="AN23" s="16"/>
    </row>
    <row r="24" customFormat="false" ht="15" hidden="false" customHeight="false" outlineLevel="0" collapsed="false">
      <c r="A24" s="28" t="s">
        <v>61</v>
      </c>
      <c r="B24" s="23" t="n">
        <v>4089</v>
      </c>
      <c r="C24" s="23" t="n">
        <v>5602</v>
      </c>
      <c r="D24" s="23" t="n">
        <v>6601</v>
      </c>
      <c r="E24" s="23" t="n">
        <v>9437</v>
      </c>
      <c r="F24" s="23" t="n">
        <v>10314</v>
      </c>
      <c r="G24" s="23" t="n">
        <v>7946</v>
      </c>
      <c r="H24" s="23" t="n">
        <v>14776</v>
      </c>
      <c r="I24" s="23" t="n">
        <v>16661</v>
      </c>
      <c r="J24" s="23" t="n">
        <v>17980</v>
      </c>
      <c r="K24" s="23" t="n">
        <v>19230</v>
      </c>
      <c r="L24" s="23" t="n">
        <v>23865</v>
      </c>
      <c r="M24" s="23" t="n">
        <v>23804</v>
      </c>
      <c r="N24" s="23" t="n">
        <v>30856</v>
      </c>
      <c r="O24" s="23" t="n">
        <v>38267</v>
      </c>
      <c r="P24" s="23" t="n">
        <v>47541</v>
      </c>
      <c r="Q24" s="23" t="n">
        <v>56531</v>
      </c>
      <c r="R24" s="23" t="n">
        <v>68554</v>
      </c>
      <c r="S24" s="23" t="n">
        <v>76576</v>
      </c>
      <c r="T24" s="23" t="n">
        <v>80297</v>
      </c>
      <c r="U24" s="23" t="n">
        <v>80211</v>
      </c>
      <c r="V24" s="23" t="n">
        <v>75780</v>
      </c>
      <c r="W24" s="23" t="n">
        <v>64502</v>
      </c>
      <c r="X24" s="23" t="n">
        <v>82802</v>
      </c>
      <c r="Y24" s="23" t="n">
        <v>78555</v>
      </c>
      <c r="Z24" s="23" t="n">
        <v>80127</v>
      </c>
      <c r="AA24" s="23" t="n">
        <v>81717</v>
      </c>
      <c r="AB24" s="23" t="n">
        <v>94815</v>
      </c>
      <c r="AL24" s="15"/>
      <c r="AN24" s="16"/>
    </row>
    <row r="25" customFormat="false" ht="15" hidden="false" customHeight="false" outlineLevel="0" collapsed="false">
      <c r="A25" s="28" t="s">
        <v>63</v>
      </c>
      <c r="B25" s="23" t="n">
        <v>18426</v>
      </c>
      <c r="C25" s="23" t="n">
        <v>22986</v>
      </c>
      <c r="D25" s="23" t="n">
        <v>24745</v>
      </c>
      <c r="E25" s="23" t="n">
        <v>27556</v>
      </c>
      <c r="F25" s="23" t="n">
        <v>26535</v>
      </c>
      <c r="G25" s="23" t="n">
        <v>24173</v>
      </c>
      <c r="H25" s="23" t="n">
        <v>33052</v>
      </c>
      <c r="I25" s="23" t="n">
        <v>34136</v>
      </c>
      <c r="J25" s="23" t="n">
        <v>38078</v>
      </c>
      <c r="K25" s="23" t="n">
        <v>39488</v>
      </c>
      <c r="L25" s="23" t="n">
        <v>44851</v>
      </c>
      <c r="M25" s="23" t="n">
        <v>44593</v>
      </c>
      <c r="N25" s="23" t="n">
        <v>43350</v>
      </c>
      <c r="O25" s="23" t="n">
        <v>45510</v>
      </c>
      <c r="P25" s="23" t="n">
        <v>48190</v>
      </c>
      <c r="Q25" s="23" t="n">
        <v>49958</v>
      </c>
      <c r="R25" s="23" t="n">
        <v>51968</v>
      </c>
      <c r="S25" s="23" t="n">
        <v>50938</v>
      </c>
      <c r="T25" s="23" t="n">
        <v>60788</v>
      </c>
      <c r="U25" s="23" t="n">
        <v>59375</v>
      </c>
      <c r="V25" s="23" t="n">
        <v>63672</v>
      </c>
      <c r="W25" s="23" t="n">
        <v>55889</v>
      </c>
      <c r="X25" s="23" t="n">
        <v>74791</v>
      </c>
      <c r="Y25" s="23" t="n">
        <v>90699</v>
      </c>
      <c r="Z25" s="23" t="n">
        <v>91832</v>
      </c>
      <c r="AA25" s="23" t="n">
        <v>98687</v>
      </c>
      <c r="AB25" s="23" t="n">
        <v>102060</v>
      </c>
      <c r="AL25" s="15"/>
      <c r="AN25" s="16"/>
    </row>
    <row r="26" customFormat="false" ht="15" hidden="false" customHeight="false" outlineLevel="0" collapsed="false">
      <c r="A26" s="28" t="s">
        <v>64</v>
      </c>
      <c r="B26" s="23" t="n">
        <v>5378</v>
      </c>
      <c r="C26" s="23" t="n">
        <v>10217</v>
      </c>
      <c r="D26" s="23" t="n">
        <v>9708</v>
      </c>
      <c r="E26" s="23" t="n">
        <v>11556</v>
      </c>
      <c r="F26" s="23" t="n">
        <v>11848</v>
      </c>
      <c r="G26" s="23" t="n">
        <v>12083</v>
      </c>
      <c r="H26" s="23" t="n">
        <v>17266</v>
      </c>
      <c r="I26" s="23" t="n">
        <v>18423</v>
      </c>
      <c r="J26" s="23" t="n">
        <v>27653</v>
      </c>
      <c r="K26" s="23" t="n">
        <v>33181</v>
      </c>
      <c r="L26" s="23" t="n">
        <v>37900</v>
      </c>
      <c r="M26" s="23" t="n">
        <v>36355</v>
      </c>
      <c r="N26" s="23" t="n">
        <v>40376</v>
      </c>
      <c r="O26" s="23" t="n">
        <v>46600</v>
      </c>
      <c r="P26" s="23" t="n">
        <v>58155</v>
      </c>
      <c r="Q26" s="23" t="n">
        <v>63290</v>
      </c>
      <c r="R26" s="23" t="n">
        <v>65410</v>
      </c>
      <c r="S26" s="23" t="n">
        <v>69053</v>
      </c>
      <c r="T26" s="23" t="n">
        <v>69897</v>
      </c>
      <c r="U26" s="23" t="n">
        <v>75404</v>
      </c>
      <c r="V26" s="23" t="n">
        <v>73117</v>
      </c>
      <c r="W26" s="23" t="n">
        <v>58991</v>
      </c>
      <c r="X26" s="23" t="n">
        <v>87415</v>
      </c>
      <c r="Y26" s="23" t="n">
        <v>84024</v>
      </c>
      <c r="Z26" s="23" t="n">
        <v>87277</v>
      </c>
      <c r="AA26" s="23" t="n">
        <v>87152</v>
      </c>
      <c r="AB26" s="23" t="n">
        <v>92429</v>
      </c>
      <c r="AL26" s="15"/>
      <c r="AN26" s="16"/>
    </row>
    <row r="27" s="30" customFormat="true" ht="15" hidden="false" customHeight="false" outlineLevel="0" collapsed="false">
      <c r="A27" s="24" t="s">
        <v>58</v>
      </c>
      <c r="B27" s="25" t="n">
        <v>37614</v>
      </c>
      <c r="C27" s="25" t="n">
        <v>46706</v>
      </c>
      <c r="D27" s="25" t="n">
        <v>53052</v>
      </c>
      <c r="E27" s="25" t="n">
        <v>58560</v>
      </c>
      <c r="F27" s="25" t="n">
        <v>58899</v>
      </c>
      <c r="G27" s="25" t="n">
        <v>52573</v>
      </c>
      <c r="H27" s="25" t="n">
        <v>77352</v>
      </c>
      <c r="I27" s="25" t="n">
        <v>84410</v>
      </c>
      <c r="J27" s="25" t="n">
        <f aca="false">SUM(J23:J26)</f>
        <v>97624</v>
      </c>
      <c r="K27" s="25" t="n">
        <f aca="false">SUM(K23:K26)</f>
        <v>111913</v>
      </c>
      <c r="L27" s="25" t="n">
        <f aca="false">SUM(L23:L26)</f>
        <v>123519</v>
      </c>
      <c r="M27" s="25" t="n">
        <f aca="false">SUM(M23:M26)</f>
        <v>119105</v>
      </c>
      <c r="N27" s="25" t="n">
        <f aca="false">SUM(N23:N26)</f>
        <v>137073</v>
      </c>
      <c r="O27" s="25" t="n">
        <f aca="false">SUM(O23:O26)</f>
        <v>156000</v>
      </c>
      <c r="P27" s="25" t="n">
        <f aca="false">SUM(P23:P26)</f>
        <v>182179</v>
      </c>
      <c r="Q27" s="25" t="n">
        <f aca="false">SUM(Q23:Q26)</f>
        <v>197558</v>
      </c>
      <c r="R27" s="25" t="n">
        <f aca="false">SUM(R23:R26)</f>
        <v>216587</v>
      </c>
      <c r="S27" s="25" t="n">
        <f aca="false">SUM(S23:S26)</f>
        <v>230506</v>
      </c>
      <c r="T27" s="25" t="n">
        <f aca="false">SUM(T23:T26)</f>
        <v>244006</v>
      </c>
      <c r="U27" s="25" t="n">
        <f aca="false">SUM(U23:U26)</f>
        <v>250349</v>
      </c>
      <c r="V27" s="25" t="n">
        <f aca="false">SUM(V23:V26)</f>
        <v>246619</v>
      </c>
      <c r="W27" s="25" t="n">
        <f aca="false">SUM(W23:W26)</f>
        <v>203598</v>
      </c>
      <c r="X27" s="25" t="n">
        <f aca="false">SUM(X23:X26)</f>
        <v>281491</v>
      </c>
      <c r="Y27" s="25" t="n">
        <f aca="false">SUM(Y23:Y26)</f>
        <v>291460</v>
      </c>
      <c r="Z27" s="25" t="n">
        <f aca="false">SUM(Z23:Z26)</f>
        <v>299896</v>
      </c>
      <c r="AA27" s="25" t="n">
        <f aca="false">SUM(AA23:AA26)</f>
        <v>304729</v>
      </c>
      <c r="AB27" s="25" t="n">
        <f aca="false">SUM(AB23:AB26)</f>
        <v>329011</v>
      </c>
      <c r="AC27" s="15"/>
      <c r="AD27" s="15"/>
      <c r="AE27" s="15"/>
      <c r="AF27" s="15"/>
      <c r="AG27" s="15"/>
      <c r="AH27" s="32"/>
      <c r="AI27" s="32"/>
      <c r="AJ27" s="32"/>
      <c r="AK27" s="32"/>
      <c r="AL27" s="32"/>
      <c r="AM27" s="29"/>
      <c r="AN27" s="29"/>
    </row>
    <row r="28" customFormat="false" ht="15" hidden="false" customHeight="false" outlineLevel="0" collapsed="false"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30" customFormat="false" ht="15.75" hidden="false" customHeight="false" outlineLevel="0" collapsed="false">
      <c r="A30" s="18" t="s">
        <v>10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customFormat="false" ht="15" hidden="false" customHeight="true" outlineLevel="0" collapsed="false">
      <c r="A31" s="33" t="s">
        <v>59</v>
      </c>
      <c r="B31" s="21" t="n">
        <v>1999</v>
      </c>
      <c r="C31" s="21"/>
      <c r="D31" s="21" t="n">
        <v>2000</v>
      </c>
      <c r="E31" s="21"/>
      <c r="F31" s="21" t="n">
        <v>2001</v>
      </c>
      <c r="G31" s="21"/>
      <c r="H31" s="21" t="n">
        <v>2002</v>
      </c>
      <c r="I31" s="21"/>
      <c r="J31" s="21" t="n">
        <v>2003</v>
      </c>
      <c r="K31" s="21"/>
      <c r="L31" s="21" t="n">
        <v>2004</v>
      </c>
      <c r="M31" s="21"/>
      <c r="N31" s="21" t="n">
        <v>2005</v>
      </c>
      <c r="O31" s="21"/>
      <c r="P31" s="21" t="n">
        <v>2006</v>
      </c>
      <c r="Q31" s="21"/>
      <c r="R31" s="21" t="n">
        <v>2007</v>
      </c>
      <c r="S31" s="21"/>
      <c r="T31" s="21" t="n">
        <v>2008</v>
      </c>
      <c r="U31" s="21"/>
      <c r="V31" s="21" t="n">
        <v>2009</v>
      </c>
      <c r="W31" s="21"/>
      <c r="X31" s="21" t="n">
        <v>2010</v>
      </c>
      <c r="Y31" s="21"/>
      <c r="Z31" s="21" t="n">
        <v>2011</v>
      </c>
      <c r="AA31" s="21"/>
      <c r="AB31" s="21" t="n">
        <v>2012</v>
      </c>
      <c r="AC31" s="21"/>
      <c r="AD31" s="21" t="n">
        <v>2013</v>
      </c>
      <c r="AE31" s="21"/>
      <c r="AF31" s="21" t="n">
        <v>2014</v>
      </c>
      <c r="AG31" s="21"/>
      <c r="AH31" s="21" t="n">
        <v>2015</v>
      </c>
      <c r="AI31" s="21"/>
      <c r="AJ31" s="21" t="n">
        <v>2016</v>
      </c>
      <c r="AK31" s="21"/>
      <c r="AL31" s="21" t="n">
        <v>2017</v>
      </c>
      <c r="AM31" s="21"/>
      <c r="AN31" s="21" t="n">
        <v>2018</v>
      </c>
      <c r="AO31" s="21"/>
      <c r="AP31" s="21" t="n">
        <v>2019</v>
      </c>
      <c r="AQ31" s="21"/>
      <c r="AR31" s="21" t="n">
        <v>2020</v>
      </c>
      <c r="AS31" s="21"/>
      <c r="AT31" s="21" t="n">
        <v>2021</v>
      </c>
      <c r="AU31" s="21"/>
      <c r="AV31" s="21" t="n">
        <v>2022</v>
      </c>
      <c r="AW31" s="21"/>
      <c r="AX31" s="21" t="n">
        <v>2023</v>
      </c>
      <c r="AY31" s="21"/>
      <c r="AZ31" s="21"/>
      <c r="BA31" s="21" t="n">
        <v>2024</v>
      </c>
      <c r="BB31" s="21"/>
      <c r="BC31" s="21"/>
      <c r="BD31" s="21" t="n">
        <v>2025</v>
      </c>
      <c r="BE31" s="21"/>
      <c r="BF31" s="21"/>
    </row>
    <row r="32" customFormat="false" ht="15" hidden="false" customHeight="false" outlineLevel="0" collapsed="false">
      <c r="A32" s="33"/>
      <c r="B32" s="21" t="s">
        <v>55</v>
      </c>
      <c r="C32" s="21" t="s">
        <v>56</v>
      </c>
      <c r="D32" s="21" t="s">
        <v>55</v>
      </c>
      <c r="E32" s="21" t="s">
        <v>56</v>
      </c>
      <c r="F32" s="21" t="s">
        <v>55</v>
      </c>
      <c r="G32" s="21" t="s">
        <v>56</v>
      </c>
      <c r="H32" s="21" t="s">
        <v>55</v>
      </c>
      <c r="I32" s="21" t="s">
        <v>56</v>
      </c>
      <c r="J32" s="21" t="s">
        <v>55</v>
      </c>
      <c r="K32" s="21" t="s">
        <v>56</v>
      </c>
      <c r="L32" s="21" t="s">
        <v>55</v>
      </c>
      <c r="M32" s="21" t="s">
        <v>56</v>
      </c>
      <c r="N32" s="21" t="s">
        <v>55</v>
      </c>
      <c r="O32" s="21" t="s">
        <v>56</v>
      </c>
      <c r="P32" s="21" t="s">
        <v>55</v>
      </c>
      <c r="Q32" s="21" t="s">
        <v>56</v>
      </c>
      <c r="R32" s="21" t="s">
        <v>55</v>
      </c>
      <c r="S32" s="21" t="s">
        <v>56</v>
      </c>
      <c r="T32" s="21" t="s">
        <v>55</v>
      </c>
      <c r="U32" s="21" t="s">
        <v>56</v>
      </c>
      <c r="V32" s="21" t="s">
        <v>55</v>
      </c>
      <c r="W32" s="21" t="s">
        <v>56</v>
      </c>
      <c r="X32" s="21" t="s">
        <v>55</v>
      </c>
      <c r="Y32" s="21" t="s">
        <v>56</v>
      </c>
      <c r="Z32" s="21" t="s">
        <v>55</v>
      </c>
      <c r="AA32" s="21" t="s">
        <v>56</v>
      </c>
      <c r="AB32" s="21" t="s">
        <v>55</v>
      </c>
      <c r="AC32" s="21" t="s">
        <v>56</v>
      </c>
      <c r="AD32" s="21" t="s">
        <v>55</v>
      </c>
      <c r="AE32" s="21" t="s">
        <v>56</v>
      </c>
      <c r="AF32" s="21" t="s">
        <v>55</v>
      </c>
      <c r="AG32" s="21" t="s">
        <v>56</v>
      </c>
      <c r="AH32" s="21" t="s">
        <v>55</v>
      </c>
      <c r="AI32" s="21" t="s">
        <v>56</v>
      </c>
      <c r="AJ32" s="21" t="s">
        <v>55</v>
      </c>
      <c r="AK32" s="21" t="s">
        <v>56</v>
      </c>
      <c r="AL32" s="21" t="s">
        <v>55</v>
      </c>
      <c r="AM32" s="21" t="s">
        <v>56</v>
      </c>
      <c r="AN32" s="21" t="s">
        <v>55</v>
      </c>
      <c r="AO32" s="21" t="s">
        <v>56</v>
      </c>
      <c r="AP32" s="21" t="s">
        <v>55</v>
      </c>
      <c r="AQ32" s="21" t="s">
        <v>56</v>
      </c>
      <c r="AR32" s="21" t="s">
        <v>55</v>
      </c>
      <c r="AS32" s="21" t="s">
        <v>56</v>
      </c>
      <c r="AT32" s="21" t="s">
        <v>55</v>
      </c>
      <c r="AU32" s="21" t="s">
        <v>56</v>
      </c>
      <c r="AV32" s="21" t="s">
        <v>55</v>
      </c>
      <c r="AW32" s="21" t="s">
        <v>56</v>
      </c>
      <c r="AX32" s="21" t="s">
        <v>55</v>
      </c>
      <c r="AY32" s="21" t="s">
        <v>56</v>
      </c>
      <c r="AZ32" s="21" t="s">
        <v>57</v>
      </c>
      <c r="BA32" s="21" t="s">
        <v>55</v>
      </c>
      <c r="BB32" s="21" t="s">
        <v>56</v>
      </c>
      <c r="BC32" s="21" t="s">
        <v>57</v>
      </c>
      <c r="BD32" s="21" t="s">
        <v>55</v>
      </c>
      <c r="BE32" s="21" t="s">
        <v>56</v>
      </c>
      <c r="BF32" s="21" t="s">
        <v>57</v>
      </c>
    </row>
    <row r="33" customFormat="false" ht="15" hidden="false" customHeight="false" outlineLevel="0" collapsed="false">
      <c r="A33" s="28" t="s">
        <v>60</v>
      </c>
      <c r="B33" s="34" t="n">
        <v>4457</v>
      </c>
      <c r="C33" s="34" t="n">
        <v>5264</v>
      </c>
      <c r="D33" s="34" t="n">
        <v>3418</v>
      </c>
      <c r="E33" s="34" t="n">
        <v>4483</v>
      </c>
      <c r="F33" s="34" t="n">
        <v>5707</v>
      </c>
      <c r="G33" s="34" t="n">
        <v>6291</v>
      </c>
      <c r="H33" s="34" t="n">
        <v>4155</v>
      </c>
      <c r="I33" s="34" t="n">
        <v>5856</v>
      </c>
      <c r="J33" s="34" t="n">
        <v>3990</v>
      </c>
      <c r="K33" s="34" t="n">
        <v>6212</v>
      </c>
      <c r="L33" s="34" t="n">
        <v>3299</v>
      </c>
      <c r="M33" s="34" t="n">
        <v>5072</v>
      </c>
      <c r="N33" s="34" t="n">
        <v>4854</v>
      </c>
      <c r="O33" s="34" t="n">
        <v>7404</v>
      </c>
      <c r="P33" s="34" t="n">
        <v>6404</v>
      </c>
      <c r="Q33" s="34" t="n">
        <v>8786</v>
      </c>
      <c r="R33" s="34" t="n">
        <v>6158</v>
      </c>
      <c r="S33" s="34" t="n">
        <v>7755</v>
      </c>
      <c r="T33" s="34" t="n">
        <v>7870</v>
      </c>
      <c r="U33" s="34" t="n">
        <v>12144</v>
      </c>
      <c r="V33" s="34" t="n">
        <v>6981</v>
      </c>
      <c r="W33" s="34" t="n">
        <v>9922</v>
      </c>
      <c r="X33" s="34" t="n">
        <v>6288</v>
      </c>
      <c r="Y33" s="34" t="n">
        <v>8065</v>
      </c>
      <c r="Z33" s="34" t="n">
        <v>8757</v>
      </c>
      <c r="AA33" s="34" t="n">
        <v>13734</v>
      </c>
      <c r="AB33" s="34" t="n">
        <v>9782</v>
      </c>
      <c r="AC33" s="34" t="n">
        <v>15841</v>
      </c>
      <c r="AD33" s="34" t="n">
        <v>10995</v>
      </c>
      <c r="AE33" s="34" t="n">
        <v>17298</v>
      </c>
      <c r="AF33" s="34" t="n">
        <v>11152</v>
      </c>
      <c r="AG33" s="34" t="n">
        <v>16627</v>
      </c>
      <c r="AH33" s="34" t="n">
        <v>12955</v>
      </c>
      <c r="AI33" s="34" t="n">
        <v>17700</v>
      </c>
      <c r="AJ33" s="34" t="n">
        <v>14295</v>
      </c>
      <c r="AK33" s="34" t="n">
        <v>19644</v>
      </c>
      <c r="AL33" s="34" t="n">
        <v>14711</v>
      </c>
      <c r="AM33" s="34" t="n">
        <v>18313</v>
      </c>
      <c r="AN33" s="34" t="n">
        <v>15500</v>
      </c>
      <c r="AO33" s="34" t="n">
        <v>19859</v>
      </c>
      <c r="AP33" s="34" t="n">
        <v>15260</v>
      </c>
      <c r="AQ33" s="34" t="n">
        <v>18790</v>
      </c>
      <c r="AR33" s="34" t="n">
        <v>10108</v>
      </c>
      <c r="AS33" s="34" t="n">
        <v>14108</v>
      </c>
      <c r="AT33" s="34" t="n">
        <v>14875</v>
      </c>
      <c r="AU33" s="34" t="n">
        <v>21608</v>
      </c>
      <c r="AV33" s="34" t="n">
        <v>15995</v>
      </c>
      <c r="AW33" s="34" t="n">
        <v>22187</v>
      </c>
      <c r="AX33" s="34" t="n">
        <v>17594</v>
      </c>
      <c r="AY33" s="34" t="n">
        <v>23066</v>
      </c>
      <c r="AZ33" s="35" t="n">
        <v>0</v>
      </c>
      <c r="BA33" s="34" t="n">
        <v>15992</v>
      </c>
      <c r="BB33" s="34" t="n">
        <v>21181</v>
      </c>
      <c r="BC33" s="35" t="n">
        <v>0</v>
      </c>
      <c r="BD33" s="34" t="n">
        <v>16985</v>
      </c>
      <c r="BE33" s="34" t="n">
        <v>22722</v>
      </c>
      <c r="BF33" s="35" t="n">
        <v>0</v>
      </c>
    </row>
    <row r="34" customFormat="false" ht="15" hidden="false" customHeight="false" outlineLevel="0" collapsed="false">
      <c r="A34" s="28" t="s">
        <v>61</v>
      </c>
      <c r="B34" s="34" t="n">
        <v>2003</v>
      </c>
      <c r="C34" s="34" t="n">
        <v>2086</v>
      </c>
      <c r="D34" s="34" t="n">
        <v>2839</v>
      </c>
      <c r="E34" s="34" t="n">
        <v>2763</v>
      </c>
      <c r="F34" s="34" t="n">
        <v>3481</v>
      </c>
      <c r="G34" s="34" t="n">
        <v>3120</v>
      </c>
      <c r="H34" s="34" t="n">
        <v>5175</v>
      </c>
      <c r="I34" s="34" t="n">
        <v>4262</v>
      </c>
      <c r="J34" s="34" t="n">
        <v>6010</v>
      </c>
      <c r="K34" s="34" t="n">
        <v>4304</v>
      </c>
      <c r="L34" s="34" t="n">
        <v>4493</v>
      </c>
      <c r="M34" s="34" t="n">
        <v>3453</v>
      </c>
      <c r="N34" s="34" t="n">
        <v>8404</v>
      </c>
      <c r="O34" s="34" t="n">
        <v>6372</v>
      </c>
      <c r="P34" s="34" t="n">
        <v>9574</v>
      </c>
      <c r="Q34" s="34" t="n">
        <v>7087</v>
      </c>
      <c r="R34" s="34" t="n">
        <v>9694</v>
      </c>
      <c r="S34" s="34" t="n">
        <v>8286</v>
      </c>
      <c r="T34" s="34" t="n">
        <v>9740</v>
      </c>
      <c r="U34" s="34" t="n">
        <v>9490</v>
      </c>
      <c r="V34" s="34" t="n">
        <v>11575</v>
      </c>
      <c r="W34" s="34" t="n">
        <v>12290</v>
      </c>
      <c r="X34" s="34" t="n">
        <v>11164</v>
      </c>
      <c r="Y34" s="34" t="n">
        <v>12640</v>
      </c>
      <c r="Z34" s="34" t="n">
        <v>14232</v>
      </c>
      <c r="AA34" s="34" t="n">
        <v>16624</v>
      </c>
      <c r="AB34" s="34" t="n">
        <v>16873</v>
      </c>
      <c r="AC34" s="34" t="n">
        <v>21394</v>
      </c>
      <c r="AD34" s="34" t="n">
        <v>20484</v>
      </c>
      <c r="AE34" s="34" t="n">
        <v>27057</v>
      </c>
      <c r="AF34" s="34" t="n">
        <v>24804</v>
      </c>
      <c r="AG34" s="34" t="n">
        <v>31727</v>
      </c>
      <c r="AH34" s="34" t="n">
        <v>29883</v>
      </c>
      <c r="AI34" s="34" t="n">
        <v>38671</v>
      </c>
      <c r="AJ34" s="34" t="n">
        <v>32675</v>
      </c>
      <c r="AK34" s="34" t="n">
        <v>43901</v>
      </c>
      <c r="AL34" s="34" t="n">
        <v>34384</v>
      </c>
      <c r="AM34" s="34" t="n">
        <v>45913</v>
      </c>
      <c r="AN34" s="34" t="n">
        <v>35260</v>
      </c>
      <c r="AO34" s="34" t="n">
        <v>44951</v>
      </c>
      <c r="AP34" s="34" t="n">
        <v>33058</v>
      </c>
      <c r="AQ34" s="34" t="n">
        <v>42722</v>
      </c>
      <c r="AR34" s="34" t="n">
        <v>27314</v>
      </c>
      <c r="AS34" s="34" t="n">
        <v>37188</v>
      </c>
      <c r="AT34" s="34" t="n">
        <v>36249</v>
      </c>
      <c r="AU34" s="34" t="n">
        <v>46553</v>
      </c>
      <c r="AV34" s="34" t="n">
        <v>35048</v>
      </c>
      <c r="AW34" s="34" t="n">
        <v>43507</v>
      </c>
      <c r="AX34" s="34" t="n">
        <v>36232</v>
      </c>
      <c r="AY34" s="34" t="n">
        <v>43895</v>
      </c>
      <c r="AZ34" s="35" t="n">
        <v>0</v>
      </c>
      <c r="BA34" s="34" t="n">
        <v>37223</v>
      </c>
      <c r="BB34" s="34" t="n">
        <v>44494</v>
      </c>
      <c r="BC34" s="35" t="n">
        <v>0</v>
      </c>
      <c r="BD34" s="34" t="n">
        <v>45399</v>
      </c>
      <c r="BE34" s="34" t="n">
        <v>49415</v>
      </c>
      <c r="BF34" s="34" t="n">
        <v>1</v>
      </c>
    </row>
    <row r="35" customFormat="false" ht="15" hidden="false" customHeight="false" outlineLevel="0" collapsed="false">
      <c r="A35" s="28" t="s">
        <v>62</v>
      </c>
      <c r="B35" s="34" t="n">
        <v>12043</v>
      </c>
      <c r="C35" s="34" t="n">
        <v>11761</v>
      </c>
      <c r="D35" s="34" t="n">
        <v>16520.4</v>
      </c>
      <c r="E35" s="34" t="n">
        <v>16682.6</v>
      </c>
      <c r="F35" s="34" t="n">
        <v>17266</v>
      </c>
      <c r="G35" s="34" t="n">
        <v>17187</v>
      </c>
      <c r="H35" s="34" t="n">
        <v>19560</v>
      </c>
      <c r="I35" s="34" t="n">
        <v>19552</v>
      </c>
      <c r="J35" s="34" t="n">
        <v>18224</v>
      </c>
      <c r="K35" s="34" t="n">
        <v>20159</v>
      </c>
      <c r="L35" s="34" t="n">
        <v>17147</v>
      </c>
      <c r="M35" s="34" t="n">
        <v>19109</v>
      </c>
      <c r="N35" s="34" t="n">
        <v>23143</v>
      </c>
      <c r="O35" s="34" t="n">
        <v>27175</v>
      </c>
      <c r="P35" s="34" t="n">
        <v>23902</v>
      </c>
      <c r="Q35" s="34" t="n">
        <v>28657</v>
      </c>
      <c r="R35" s="34" t="n">
        <v>29522</v>
      </c>
      <c r="S35" s="34" t="n">
        <v>36209</v>
      </c>
      <c r="T35" s="34" t="n">
        <v>31925</v>
      </c>
      <c r="U35" s="34" t="n">
        <v>40744</v>
      </c>
      <c r="V35" s="34" t="n">
        <v>37161</v>
      </c>
      <c r="W35" s="34" t="n">
        <v>45590</v>
      </c>
      <c r="X35" s="34" t="n">
        <v>36931</v>
      </c>
      <c r="Y35" s="34" t="n">
        <v>44017</v>
      </c>
      <c r="Z35" s="34" t="n">
        <v>37709</v>
      </c>
      <c r="AA35" s="34" t="n">
        <v>46017</v>
      </c>
      <c r="AB35" s="34" t="n">
        <v>41598</v>
      </c>
      <c r="AC35" s="34" t="n">
        <v>50512</v>
      </c>
      <c r="AD35" s="34" t="n">
        <v>47900</v>
      </c>
      <c r="AE35" s="34" t="n">
        <v>58445</v>
      </c>
      <c r="AF35" s="34" t="n">
        <v>51271</v>
      </c>
      <c r="AG35" s="34" t="n">
        <v>61977</v>
      </c>
      <c r="AH35" s="34" t="n">
        <v>53278</v>
      </c>
      <c r="AI35" s="34" t="n">
        <v>64100</v>
      </c>
      <c r="AJ35" s="34" t="n">
        <v>53329</v>
      </c>
      <c r="AK35" s="34" t="n">
        <v>66662</v>
      </c>
      <c r="AL35" s="34" t="n">
        <v>56705</v>
      </c>
      <c r="AM35" s="34" t="n">
        <v>73980</v>
      </c>
      <c r="AN35" s="34" t="n">
        <v>58026</v>
      </c>
      <c r="AO35" s="34" t="n">
        <v>76753</v>
      </c>
      <c r="AP35" s="34" t="n">
        <v>58141</v>
      </c>
      <c r="AQ35" s="34" t="n">
        <v>78648</v>
      </c>
      <c r="AR35" s="34" t="n">
        <v>51131</v>
      </c>
      <c r="AS35" s="34" t="n">
        <v>63749</v>
      </c>
      <c r="AT35" s="34" t="n">
        <v>67081</v>
      </c>
      <c r="AU35" s="34" t="n">
        <v>95125</v>
      </c>
      <c r="AV35" s="34" t="n">
        <v>74216</v>
      </c>
      <c r="AW35" s="34" t="n">
        <v>100507</v>
      </c>
      <c r="AX35" s="34" t="n">
        <v>77459</v>
      </c>
      <c r="AY35" s="34" t="n">
        <v>101647</v>
      </c>
      <c r="AZ35" s="34" t="n">
        <v>3</v>
      </c>
      <c r="BA35" s="34" t="n">
        <v>80528</v>
      </c>
      <c r="BB35" s="34" t="n">
        <v>105309</v>
      </c>
      <c r="BC35" s="34" t="n">
        <v>2</v>
      </c>
      <c r="BD35" s="34" t="n">
        <v>85367</v>
      </c>
      <c r="BE35" s="34" t="n">
        <v>109110</v>
      </c>
      <c r="BF35" s="34" t="n">
        <v>12</v>
      </c>
    </row>
    <row r="36" s="30" customFormat="true" ht="15" hidden="false" customHeight="false" outlineLevel="0" collapsed="false">
      <c r="A36" s="24" t="s">
        <v>58</v>
      </c>
      <c r="B36" s="25" t="n">
        <v>18503</v>
      </c>
      <c r="C36" s="25" t="n">
        <v>19111</v>
      </c>
      <c r="D36" s="25" t="n">
        <v>22777.4</v>
      </c>
      <c r="E36" s="25" t="n">
        <v>23928.6</v>
      </c>
      <c r="F36" s="25" t="n">
        <v>26454</v>
      </c>
      <c r="G36" s="25" t="n">
        <v>26598</v>
      </c>
      <c r="H36" s="25" t="n">
        <v>28890</v>
      </c>
      <c r="I36" s="25" t="n">
        <v>29670</v>
      </c>
      <c r="J36" s="25" t="n">
        <v>28224</v>
      </c>
      <c r="K36" s="25" t="n">
        <v>30675</v>
      </c>
      <c r="L36" s="25" t="n">
        <v>24939</v>
      </c>
      <c r="M36" s="25" t="n">
        <v>27634</v>
      </c>
      <c r="N36" s="25" t="n">
        <v>36401</v>
      </c>
      <c r="O36" s="25" t="n">
        <v>40951</v>
      </c>
      <c r="P36" s="25" t="n">
        <v>39880</v>
      </c>
      <c r="Q36" s="25" t="n">
        <v>44530</v>
      </c>
      <c r="R36" s="25" t="n">
        <f aca="false">SUM(R33:R35)</f>
        <v>45374</v>
      </c>
      <c r="S36" s="25" t="n">
        <f aca="false">SUM(S33:S35)</f>
        <v>52250</v>
      </c>
      <c r="T36" s="25" t="n">
        <f aca="false">SUM(T33:T35)</f>
        <v>49535</v>
      </c>
      <c r="U36" s="25" t="n">
        <f aca="false">SUM(U33:U35)</f>
        <v>62378</v>
      </c>
      <c r="V36" s="25" t="n">
        <f aca="false">SUM(V33:V35)</f>
        <v>55717</v>
      </c>
      <c r="W36" s="25" t="n">
        <f aca="false">SUM(W33:W35)</f>
        <v>67802</v>
      </c>
      <c r="X36" s="25" t="n">
        <f aca="false">SUM(X33:X35)</f>
        <v>54383</v>
      </c>
      <c r="Y36" s="25" t="n">
        <f aca="false">SUM(Y33:Y35)</f>
        <v>64722</v>
      </c>
      <c r="Z36" s="25" t="n">
        <f aca="false">SUM(Z33:Z35)</f>
        <v>60698</v>
      </c>
      <c r="AA36" s="25" t="n">
        <f aca="false">SUM(AA33:AA35)</f>
        <v>76375</v>
      </c>
      <c r="AB36" s="25" t="n">
        <f aca="false">SUM(AB33:AB35)</f>
        <v>68253</v>
      </c>
      <c r="AC36" s="25" t="n">
        <f aca="false">SUM(AC33:AC35)</f>
        <v>87747</v>
      </c>
      <c r="AD36" s="25" t="n">
        <f aca="false">SUM(AD33:AD35)</f>
        <v>79379</v>
      </c>
      <c r="AE36" s="25" t="n">
        <f aca="false">SUM(AE33:AE35)</f>
        <v>102800</v>
      </c>
      <c r="AF36" s="25" t="n">
        <f aca="false">SUM(AF33:AF35)</f>
        <v>87227</v>
      </c>
      <c r="AG36" s="25" t="n">
        <f aca="false">SUM(AG33:AG35)</f>
        <v>110331</v>
      </c>
      <c r="AH36" s="25" t="n">
        <f aca="false">SUM(AH33:AH35)</f>
        <v>96116</v>
      </c>
      <c r="AI36" s="25" t="n">
        <f aca="false">SUM(AI33:AI35)</f>
        <v>120471</v>
      </c>
      <c r="AJ36" s="25" t="n">
        <f aca="false">SUM(AJ33:AJ35)</f>
        <v>100299</v>
      </c>
      <c r="AK36" s="25" t="n">
        <f aca="false">SUM(AK33:AK35)</f>
        <v>130207</v>
      </c>
      <c r="AL36" s="25" t="n">
        <f aca="false">SUM(AL33:AL35)</f>
        <v>105800</v>
      </c>
      <c r="AM36" s="25" t="n">
        <f aca="false">SUM(AM33:AM35)</f>
        <v>138206</v>
      </c>
      <c r="AN36" s="25" t="n">
        <f aca="false">SUM(AN33:AN35)</f>
        <v>108786</v>
      </c>
      <c r="AO36" s="25" t="n">
        <f aca="false">SUM(AO33:AO35)</f>
        <v>141563</v>
      </c>
      <c r="AP36" s="25" t="n">
        <f aca="false">SUM(AP33:AP35)</f>
        <v>106459</v>
      </c>
      <c r="AQ36" s="25" t="n">
        <f aca="false">SUM(AQ33:AQ35)</f>
        <v>140160</v>
      </c>
      <c r="AR36" s="25" t="n">
        <f aca="false">SUM(AR33:AR35)</f>
        <v>88553</v>
      </c>
      <c r="AS36" s="25" t="n">
        <f aca="false">SUM(AS33:AS35)</f>
        <v>115045</v>
      </c>
      <c r="AT36" s="25" t="n">
        <f aca="false">SUM(AT33:AT35)</f>
        <v>118205</v>
      </c>
      <c r="AU36" s="25" t="n">
        <f aca="false">SUM(AU33:AU35)</f>
        <v>163286</v>
      </c>
      <c r="AV36" s="25" t="n">
        <f aca="false">SUM(AV33:AV35)</f>
        <v>125259</v>
      </c>
      <c r="AW36" s="25" t="n">
        <f aca="false">SUM(AW33:AW35)</f>
        <v>166201</v>
      </c>
      <c r="AX36" s="25" t="n">
        <f aca="false">SUM(AX33:AX35)</f>
        <v>131285</v>
      </c>
      <c r="AY36" s="25" t="n">
        <f aca="false">SUM(AY33:AY35)</f>
        <v>168608</v>
      </c>
      <c r="AZ36" s="25" t="n">
        <f aca="false">SUM(AZ33:AZ35)</f>
        <v>3</v>
      </c>
      <c r="BA36" s="25" t="n">
        <f aca="false">SUM(BA33:BA35)</f>
        <v>133743</v>
      </c>
      <c r="BB36" s="25" t="n">
        <f aca="false">SUM(BB33:BB35)</f>
        <v>170984</v>
      </c>
      <c r="BC36" s="25" t="n">
        <f aca="false">SUM(BC33:BC35)</f>
        <v>2</v>
      </c>
      <c r="BD36" s="25" t="n">
        <f aca="false">SUM(BD33:BD35)</f>
        <v>147751</v>
      </c>
      <c r="BE36" s="25" t="n">
        <f aca="false">SUM(BE33:BE35)</f>
        <v>181247</v>
      </c>
      <c r="BF36" s="25" t="n">
        <f aca="false">SUM(BF33:BF35)</f>
        <v>13</v>
      </c>
    </row>
    <row r="37" customFormat="false" ht="15" hidden="false" customHeight="false" outlineLevel="0" collapsed="false">
      <c r="C37" s="27"/>
      <c r="E37" s="27"/>
      <c r="G37" s="27"/>
      <c r="I37" s="27"/>
      <c r="K37" s="36"/>
      <c r="M37" s="27"/>
      <c r="O37" s="27"/>
      <c r="Q37" s="27"/>
      <c r="S37" s="27"/>
      <c r="U37" s="27"/>
      <c r="W37" s="27"/>
      <c r="Y37" s="27"/>
      <c r="AA37" s="27"/>
      <c r="AC37" s="27"/>
      <c r="AE37" s="36"/>
      <c r="AG37" s="36"/>
      <c r="AI37" s="36"/>
      <c r="AK37" s="27"/>
      <c r="AM37" s="27"/>
    </row>
    <row r="38" customFormat="false" ht="15" hidden="false" customHeight="false" outlineLevel="0" collapsed="false">
      <c r="K38" s="36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</row>
    <row r="39" customFormat="false" ht="15.75" hidden="false" customHeight="false" outlineLevel="0" collapsed="false">
      <c r="A39" s="18" t="s">
        <v>11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customFormat="false" ht="15" hidden="false" customHeight="true" outlineLevel="0" collapsed="false">
      <c r="A40" s="33" t="s">
        <v>59</v>
      </c>
      <c r="B40" s="21" t="n">
        <v>1999</v>
      </c>
      <c r="C40" s="21"/>
      <c r="D40" s="21" t="n">
        <v>2000</v>
      </c>
      <c r="E40" s="21"/>
      <c r="F40" s="21" t="n">
        <v>2001</v>
      </c>
      <c r="G40" s="21"/>
      <c r="H40" s="21" t="n">
        <v>2002</v>
      </c>
      <c r="I40" s="21"/>
      <c r="J40" s="21" t="n">
        <v>2003</v>
      </c>
      <c r="K40" s="21"/>
      <c r="L40" s="21" t="n">
        <v>2004</v>
      </c>
      <c r="M40" s="21"/>
      <c r="N40" s="21" t="n">
        <v>2005</v>
      </c>
      <c r="O40" s="21"/>
      <c r="P40" s="21" t="n">
        <v>2006</v>
      </c>
      <c r="Q40" s="21"/>
      <c r="R40" s="21" t="n">
        <v>2007</v>
      </c>
      <c r="S40" s="21"/>
      <c r="T40" s="21" t="n">
        <v>2008</v>
      </c>
      <c r="U40" s="21"/>
      <c r="V40" s="21" t="n">
        <v>2009</v>
      </c>
      <c r="W40" s="21"/>
      <c r="X40" s="21" t="n">
        <v>2010</v>
      </c>
      <c r="Y40" s="21"/>
      <c r="Z40" s="21" t="n">
        <v>2011</v>
      </c>
      <c r="AA40" s="21"/>
      <c r="AB40" s="21" t="n">
        <v>2012</v>
      </c>
      <c r="AC40" s="21"/>
      <c r="AD40" s="21" t="n">
        <v>2013</v>
      </c>
      <c r="AE40" s="21"/>
      <c r="AF40" s="21" t="n">
        <v>2014</v>
      </c>
      <c r="AG40" s="21"/>
      <c r="AH40" s="21" t="n">
        <v>2015</v>
      </c>
      <c r="AI40" s="21"/>
      <c r="AJ40" s="21" t="n">
        <v>2016</v>
      </c>
      <c r="AK40" s="21"/>
      <c r="AL40" s="21" t="n">
        <v>2017</v>
      </c>
      <c r="AM40" s="21"/>
      <c r="AN40" s="21" t="n">
        <v>2018</v>
      </c>
      <c r="AO40" s="21"/>
      <c r="AP40" s="21" t="n">
        <v>2019</v>
      </c>
      <c r="AQ40" s="21"/>
      <c r="AR40" s="21" t="n">
        <v>2020</v>
      </c>
      <c r="AS40" s="21"/>
      <c r="AT40" s="21" t="n">
        <v>2021</v>
      </c>
      <c r="AU40" s="21"/>
      <c r="AV40" s="21" t="n">
        <v>2022</v>
      </c>
      <c r="AW40" s="21"/>
      <c r="AX40" s="21" t="n">
        <v>2023</v>
      </c>
      <c r="AY40" s="21"/>
      <c r="AZ40" s="21"/>
      <c r="BA40" s="21" t="n">
        <v>2024</v>
      </c>
      <c r="BB40" s="21"/>
      <c r="BC40" s="21"/>
      <c r="BD40" s="21" t="n">
        <v>2025</v>
      </c>
      <c r="BE40" s="21"/>
      <c r="BF40" s="21"/>
    </row>
    <row r="41" customFormat="false" ht="15" hidden="false" customHeight="false" outlineLevel="0" collapsed="false">
      <c r="A41" s="33"/>
      <c r="B41" s="21" t="s">
        <v>55</v>
      </c>
      <c r="C41" s="21" t="s">
        <v>56</v>
      </c>
      <c r="D41" s="21" t="s">
        <v>55</v>
      </c>
      <c r="E41" s="21" t="s">
        <v>56</v>
      </c>
      <c r="F41" s="21" t="s">
        <v>55</v>
      </c>
      <c r="G41" s="21" t="s">
        <v>56</v>
      </c>
      <c r="H41" s="21" t="s">
        <v>55</v>
      </c>
      <c r="I41" s="21" t="s">
        <v>56</v>
      </c>
      <c r="J41" s="21" t="s">
        <v>55</v>
      </c>
      <c r="K41" s="21" t="s">
        <v>56</v>
      </c>
      <c r="L41" s="21" t="s">
        <v>55</v>
      </c>
      <c r="M41" s="21" t="s">
        <v>56</v>
      </c>
      <c r="N41" s="21" t="s">
        <v>55</v>
      </c>
      <c r="O41" s="21" t="s">
        <v>56</v>
      </c>
      <c r="P41" s="21" t="s">
        <v>55</v>
      </c>
      <c r="Q41" s="21" t="s">
        <v>56</v>
      </c>
      <c r="R41" s="21" t="s">
        <v>55</v>
      </c>
      <c r="S41" s="21" t="s">
        <v>56</v>
      </c>
      <c r="T41" s="21" t="s">
        <v>55</v>
      </c>
      <c r="U41" s="21" t="s">
        <v>56</v>
      </c>
      <c r="V41" s="21" t="s">
        <v>55</v>
      </c>
      <c r="W41" s="21" t="s">
        <v>56</v>
      </c>
      <c r="X41" s="21" t="s">
        <v>55</v>
      </c>
      <c r="Y41" s="21" t="s">
        <v>56</v>
      </c>
      <c r="Z41" s="21" t="s">
        <v>55</v>
      </c>
      <c r="AA41" s="21" t="s">
        <v>56</v>
      </c>
      <c r="AB41" s="21" t="s">
        <v>55</v>
      </c>
      <c r="AC41" s="21" t="s">
        <v>56</v>
      </c>
      <c r="AD41" s="21" t="s">
        <v>55</v>
      </c>
      <c r="AE41" s="21" t="s">
        <v>56</v>
      </c>
      <c r="AF41" s="21" t="s">
        <v>55</v>
      </c>
      <c r="AG41" s="21" t="s">
        <v>56</v>
      </c>
      <c r="AH41" s="21" t="s">
        <v>55</v>
      </c>
      <c r="AI41" s="21" t="s">
        <v>56</v>
      </c>
      <c r="AJ41" s="21" t="s">
        <v>55</v>
      </c>
      <c r="AK41" s="21" t="s">
        <v>56</v>
      </c>
      <c r="AL41" s="21" t="s">
        <v>55</v>
      </c>
      <c r="AM41" s="21" t="s">
        <v>56</v>
      </c>
      <c r="AN41" s="21" t="s">
        <v>55</v>
      </c>
      <c r="AO41" s="21" t="s">
        <v>56</v>
      </c>
      <c r="AP41" s="21" t="s">
        <v>55</v>
      </c>
      <c r="AQ41" s="21" t="s">
        <v>56</v>
      </c>
      <c r="AR41" s="21" t="s">
        <v>55</v>
      </c>
      <c r="AS41" s="21" t="s">
        <v>56</v>
      </c>
      <c r="AT41" s="21" t="s">
        <v>55</v>
      </c>
      <c r="AU41" s="21" t="s">
        <v>56</v>
      </c>
      <c r="AV41" s="21" t="s">
        <v>55</v>
      </c>
      <c r="AW41" s="21" t="s">
        <v>56</v>
      </c>
      <c r="AX41" s="21" t="s">
        <v>55</v>
      </c>
      <c r="AY41" s="21" t="s">
        <v>56</v>
      </c>
      <c r="AZ41" s="21" t="s">
        <v>57</v>
      </c>
      <c r="BA41" s="21" t="s">
        <v>55</v>
      </c>
      <c r="BB41" s="21" t="s">
        <v>56</v>
      </c>
      <c r="BC41" s="21" t="s">
        <v>57</v>
      </c>
      <c r="BD41" s="21" t="s">
        <v>55</v>
      </c>
      <c r="BE41" s="21" t="s">
        <v>56</v>
      </c>
      <c r="BF41" s="21" t="s">
        <v>57</v>
      </c>
    </row>
    <row r="42" customFormat="false" ht="15" hidden="false" customHeight="false" outlineLevel="0" collapsed="false">
      <c r="A42" s="28" t="s">
        <v>60</v>
      </c>
      <c r="B42" s="34" t="n">
        <v>4457</v>
      </c>
      <c r="C42" s="34" t="n">
        <v>5264</v>
      </c>
      <c r="D42" s="34" t="n">
        <v>3418</v>
      </c>
      <c r="E42" s="34" t="n">
        <v>4483</v>
      </c>
      <c r="F42" s="34" t="n">
        <v>5707</v>
      </c>
      <c r="G42" s="34" t="n">
        <v>6291</v>
      </c>
      <c r="H42" s="34" t="n">
        <v>4155</v>
      </c>
      <c r="I42" s="34" t="n">
        <v>5856</v>
      </c>
      <c r="J42" s="34" t="n">
        <v>3990</v>
      </c>
      <c r="K42" s="34" t="n">
        <v>6212</v>
      </c>
      <c r="L42" s="34" t="n">
        <v>3299</v>
      </c>
      <c r="M42" s="34" t="n">
        <v>5072</v>
      </c>
      <c r="N42" s="34" t="n">
        <v>4854</v>
      </c>
      <c r="O42" s="34" t="n">
        <v>7404</v>
      </c>
      <c r="P42" s="34" t="n">
        <v>6404</v>
      </c>
      <c r="Q42" s="34" t="n">
        <v>8786</v>
      </c>
      <c r="R42" s="34" t="n">
        <v>6158</v>
      </c>
      <c r="S42" s="34" t="n">
        <v>7755</v>
      </c>
      <c r="T42" s="34" t="n">
        <v>7870</v>
      </c>
      <c r="U42" s="34" t="n">
        <v>12144</v>
      </c>
      <c r="V42" s="34" t="n">
        <v>6981</v>
      </c>
      <c r="W42" s="34" t="n">
        <v>9922</v>
      </c>
      <c r="X42" s="34" t="n">
        <v>6288</v>
      </c>
      <c r="Y42" s="34" t="n">
        <v>8065</v>
      </c>
      <c r="Z42" s="34" t="n">
        <v>8757</v>
      </c>
      <c r="AA42" s="34" t="n">
        <v>13734</v>
      </c>
      <c r="AB42" s="34" t="n">
        <v>9782</v>
      </c>
      <c r="AC42" s="34" t="n">
        <v>15841</v>
      </c>
      <c r="AD42" s="34" t="n">
        <v>10995</v>
      </c>
      <c r="AE42" s="34" t="n">
        <v>17298</v>
      </c>
      <c r="AF42" s="34" t="n">
        <v>11152</v>
      </c>
      <c r="AG42" s="34" t="n">
        <v>16627</v>
      </c>
      <c r="AH42" s="34" t="n">
        <v>12955</v>
      </c>
      <c r="AI42" s="34" t="n">
        <v>17700</v>
      </c>
      <c r="AJ42" s="34" t="n">
        <v>14295</v>
      </c>
      <c r="AK42" s="34" t="n">
        <v>19644</v>
      </c>
      <c r="AL42" s="34" t="n">
        <v>14711</v>
      </c>
      <c r="AM42" s="34" t="n">
        <v>18313</v>
      </c>
      <c r="AN42" s="34" t="n">
        <v>15500</v>
      </c>
      <c r="AO42" s="34" t="n">
        <v>19859</v>
      </c>
      <c r="AP42" s="34" t="n">
        <v>15260</v>
      </c>
      <c r="AQ42" s="34" t="n">
        <v>18790</v>
      </c>
      <c r="AR42" s="34" t="n">
        <v>10108</v>
      </c>
      <c r="AS42" s="34" t="n">
        <v>14108</v>
      </c>
      <c r="AT42" s="34" t="n">
        <v>14875</v>
      </c>
      <c r="AU42" s="34" t="n">
        <v>21608</v>
      </c>
      <c r="AV42" s="34" t="n">
        <v>15995</v>
      </c>
      <c r="AW42" s="34" t="n">
        <v>22187</v>
      </c>
      <c r="AX42" s="34" t="n">
        <v>17594</v>
      </c>
      <c r="AY42" s="34" t="n">
        <v>23066</v>
      </c>
      <c r="AZ42" s="34" t="n">
        <v>0</v>
      </c>
      <c r="BA42" s="34" t="n">
        <v>15992</v>
      </c>
      <c r="BB42" s="34" t="n">
        <v>21181</v>
      </c>
      <c r="BC42" s="34" t="n">
        <v>0</v>
      </c>
      <c r="BD42" s="34" t="n">
        <v>16985</v>
      </c>
      <c r="BE42" s="34" t="n">
        <v>22722</v>
      </c>
      <c r="BF42" s="34" t="n">
        <v>0</v>
      </c>
    </row>
    <row r="43" customFormat="false" ht="15" hidden="false" customHeight="false" outlineLevel="0" collapsed="false">
      <c r="A43" s="28" t="s">
        <v>61</v>
      </c>
      <c r="B43" s="34" t="n">
        <v>2003</v>
      </c>
      <c r="C43" s="34" t="n">
        <v>2086</v>
      </c>
      <c r="D43" s="34" t="n">
        <v>2839</v>
      </c>
      <c r="E43" s="34" t="n">
        <v>2763</v>
      </c>
      <c r="F43" s="34" t="n">
        <v>3481</v>
      </c>
      <c r="G43" s="34" t="n">
        <v>3120</v>
      </c>
      <c r="H43" s="34" t="n">
        <v>5175</v>
      </c>
      <c r="I43" s="34" t="n">
        <v>4262</v>
      </c>
      <c r="J43" s="34" t="n">
        <v>6010</v>
      </c>
      <c r="K43" s="34" t="n">
        <v>4304</v>
      </c>
      <c r="L43" s="34" t="n">
        <v>4493</v>
      </c>
      <c r="M43" s="34" t="n">
        <v>3453</v>
      </c>
      <c r="N43" s="34" t="n">
        <v>8404</v>
      </c>
      <c r="O43" s="34" t="n">
        <v>6372</v>
      </c>
      <c r="P43" s="34" t="n">
        <v>9574</v>
      </c>
      <c r="Q43" s="34" t="n">
        <v>7087</v>
      </c>
      <c r="R43" s="34" t="n">
        <v>9694</v>
      </c>
      <c r="S43" s="34" t="n">
        <v>8286</v>
      </c>
      <c r="T43" s="34" t="n">
        <v>9740</v>
      </c>
      <c r="U43" s="34" t="n">
        <v>9490</v>
      </c>
      <c r="V43" s="34" t="n">
        <v>11575</v>
      </c>
      <c r="W43" s="34" t="n">
        <v>12290</v>
      </c>
      <c r="X43" s="34" t="n">
        <v>11164</v>
      </c>
      <c r="Y43" s="34" t="n">
        <v>12640</v>
      </c>
      <c r="Z43" s="34" t="n">
        <v>14232</v>
      </c>
      <c r="AA43" s="34" t="n">
        <v>16624</v>
      </c>
      <c r="AB43" s="34" t="n">
        <v>16873</v>
      </c>
      <c r="AC43" s="34" t="n">
        <v>21394</v>
      </c>
      <c r="AD43" s="34" t="n">
        <v>20484</v>
      </c>
      <c r="AE43" s="34" t="n">
        <v>27057</v>
      </c>
      <c r="AF43" s="34" t="n">
        <v>24804</v>
      </c>
      <c r="AG43" s="34" t="n">
        <v>31727</v>
      </c>
      <c r="AH43" s="34" t="n">
        <v>29883</v>
      </c>
      <c r="AI43" s="34" t="n">
        <v>38671</v>
      </c>
      <c r="AJ43" s="34" t="n">
        <v>32675</v>
      </c>
      <c r="AK43" s="34" t="n">
        <v>43901</v>
      </c>
      <c r="AL43" s="34" t="n">
        <v>34384</v>
      </c>
      <c r="AM43" s="34" t="n">
        <v>45913</v>
      </c>
      <c r="AN43" s="34" t="n">
        <v>35260</v>
      </c>
      <c r="AO43" s="34" t="n">
        <v>44951</v>
      </c>
      <c r="AP43" s="34" t="n">
        <v>33058</v>
      </c>
      <c r="AQ43" s="34" t="n">
        <v>42722</v>
      </c>
      <c r="AR43" s="34" t="n">
        <v>27314</v>
      </c>
      <c r="AS43" s="34" t="n">
        <v>37188</v>
      </c>
      <c r="AT43" s="34" t="n">
        <v>36249</v>
      </c>
      <c r="AU43" s="34" t="n">
        <v>46553</v>
      </c>
      <c r="AV43" s="34" t="n">
        <v>35048</v>
      </c>
      <c r="AW43" s="34" t="n">
        <v>43507</v>
      </c>
      <c r="AX43" s="34" t="n">
        <v>36232</v>
      </c>
      <c r="AY43" s="34" t="n">
        <v>43895</v>
      </c>
      <c r="AZ43" s="34" t="n">
        <v>0</v>
      </c>
      <c r="BA43" s="34" t="n">
        <v>37223</v>
      </c>
      <c r="BB43" s="34" t="n">
        <v>44494</v>
      </c>
      <c r="BC43" s="34" t="n">
        <v>0</v>
      </c>
      <c r="BD43" s="34" t="n">
        <v>45399</v>
      </c>
      <c r="BE43" s="34" t="n">
        <v>49415</v>
      </c>
      <c r="BF43" s="34" t="n">
        <v>1</v>
      </c>
    </row>
    <row r="44" customFormat="false" ht="15" hidden="false" customHeight="false" outlineLevel="0" collapsed="false">
      <c r="A44" s="28" t="s">
        <v>63</v>
      </c>
      <c r="B44" s="34" t="n">
        <v>9447</v>
      </c>
      <c r="C44" s="34" t="n">
        <v>8979</v>
      </c>
      <c r="D44" s="34" t="n">
        <v>11663</v>
      </c>
      <c r="E44" s="34" t="n">
        <v>11323</v>
      </c>
      <c r="F44" s="34" t="n">
        <v>12394</v>
      </c>
      <c r="G44" s="34" t="n">
        <v>12351</v>
      </c>
      <c r="H44" s="34" t="n">
        <v>13834</v>
      </c>
      <c r="I44" s="34" t="n">
        <v>13722</v>
      </c>
      <c r="J44" s="34" t="n">
        <v>12822</v>
      </c>
      <c r="K44" s="34" t="n">
        <v>13713</v>
      </c>
      <c r="L44" s="34" t="n">
        <v>11620</v>
      </c>
      <c r="M44" s="34" t="n">
        <v>12553</v>
      </c>
      <c r="N44" s="34" t="n">
        <v>15439</v>
      </c>
      <c r="O44" s="34" t="n">
        <v>17613</v>
      </c>
      <c r="P44" s="34" t="n">
        <v>15919</v>
      </c>
      <c r="Q44" s="34" t="n">
        <v>18217</v>
      </c>
      <c r="R44" s="34" t="n">
        <v>17676</v>
      </c>
      <c r="S44" s="34" t="n">
        <v>20402</v>
      </c>
      <c r="T44" s="34" t="n">
        <v>18163</v>
      </c>
      <c r="U44" s="34" t="n">
        <v>21325</v>
      </c>
      <c r="V44" s="34" t="n">
        <v>20722</v>
      </c>
      <c r="W44" s="34" t="n">
        <v>24129</v>
      </c>
      <c r="X44" s="34" t="n">
        <v>20724</v>
      </c>
      <c r="Y44" s="34" t="n">
        <v>23869</v>
      </c>
      <c r="Z44" s="34" t="n">
        <v>20465</v>
      </c>
      <c r="AA44" s="34" t="n">
        <v>22885</v>
      </c>
      <c r="AB44" s="34" t="n">
        <v>21542</v>
      </c>
      <c r="AC44" s="34" t="n">
        <v>23968</v>
      </c>
      <c r="AD44" s="34" t="n">
        <v>23179</v>
      </c>
      <c r="AE44" s="34" t="n">
        <v>25011</v>
      </c>
      <c r="AF44" s="34" t="n">
        <v>24443</v>
      </c>
      <c r="AG44" s="34" t="n">
        <v>25515</v>
      </c>
      <c r="AH44" s="34" t="n">
        <v>25337</v>
      </c>
      <c r="AI44" s="34" t="n">
        <v>26631</v>
      </c>
      <c r="AJ44" s="34" t="n">
        <v>24281</v>
      </c>
      <c r="AK44" s="34" t="n">
        <v>26657</v>
      </c>
      <c r="AL44" s="34" t="n">
        <v>28580</v>
      </c>
      <c r="AM44" s="34" t="n">
        <v>32208</v>
      </c>
      <c r="AN44" s="34" t="n">
        <v>28703</v>
      </c>
      <c r="AO44" s="34" t="n">
        <v>30672</v>
      </c>
      <c r="AP44" s="34" t="n">
        <v>30144</v>
      </c>
      <c r="AQ44" s="34" t="n">
        <v>33528</v>
      </c>
      <c r="AR44" s="34" t="n">
        <v>26688</v>
      </c>
      <c r="AS44" s="34" t="n">
        <v>29201</v>
      </c>
      <c r="AT44" s="34" t="n">
        <v>33747</v>
      </c>
      <c r="AU44" s="34" t="n">
        <v>41044</v>
      </c>
      <c r="AV44" s="34" t="n">
        <v>40451</v>
      </c>
      <c r="AW44" s="34" t="n">
        <v>50248</v>
      </c>
      <c r="AX44" s="34" t="n">
        <v>41935</v>
      </c>
      <c r="AY44" s="34" t="n">
        <v>49894</v>
      </c>
      <c r="AZ44" s="34" t="n">
        <v>3</v>
      </c>
      <c r="BA44" s="34" t="n">
        <v>44955</v>
      </c>
      <c r="BB44" s="34" t="n">
        <v>53730</v>
      </c>
      <c r="BC44" s="34" t="n">
        <v>2</v>
      </c>
      <c r="BD44" s="34" t="n">
        <v>48075</v>
      </c>
      <c r="BE44" s="34" t="n">
        <v>53978</v>
      </c>
      <c r="BF44" s="34" t="n">
        <v>7</v>
      </c>
    </row>
    <row r="45" customFormat="false" ht="15" hidden="false" customHeight="false" outlineLevel="0" collapsed="false">
      <c r="A45" s="28" t="s">
        <v>64</v>
      </c>
      <c r="B45" s="34" t="n">
        <v>2596</v>
      </c>
      <c r="C45" s="34" t="n">
        <v>2782</v>
      </c>
      <c r="D45" s="34" t="n">
        <v>4857.4</v>
      </c>
      <c r="E45" s="34" t="n">
        <v>5359.6</v>
      </c>
      <c r="F45" s="34" t="n">
        <v>4872</v>
      </c>
      <c r="G45" s="34" t="n">
        <v>4836</v>
      </c>
      <c r="H45" s="34" t="n">
        <v>5726</v>
      </c>
      <c r="I45" s="34" t="n">
        <v>5830</v>
      </c>
      <c r="J45" s="34" t="n">
        <v>5402</v>
      </c>
      <c r="K45" s="34" t="n">
        <v>6446</v>
      </c>
      <c r="L45" s="34" t="n">
        <v>5527</v>
      </c>
      <c r="M45" s="34" t="n">
        <v>6556</v>
      </c>
      <c r="N45" s="34" t="n">
        <v>7704</v>
      </c>
      <c r="O45" s="34" t="n">
        <v>9562</v>
      </c>
      <c r="P45" s="34" t="n">
        <v>7983</v>
      </c>
      <c r="Q45" s="34" t="n">
        <v>10440</v>
      </c>
      <c r="R45" s="34" t="n">
        <v>11846</v>
      </c>
      <c r="S45" s="34" t="n">
        <v>15807</v>
      </c>
      <c r="T45" s="34" t="n">
        <v>13762</v>
      </c>
      <c r="U45" s="34" t="n">
        <v>19419</v>
      </c>
      <c r="V45" s="34" t="n">
        <v>16439</v>
      </c>
      <c r="W45" s="34" t="n">
        <v>21461</v>
      </c>
      <c r="X45" s="34" t="n">
        <v>16207</v>
      </c>
      <c r="Y45" s="34" t="n">
        <v>20148</v>
      </c>
      <c r="Z45" s="34" t="n">
        <v>17244</v>
      </c>
      <c r="AA45" s="34" t="n">
        <v>23132</v>
      </c>
      <c r="AB45" s="34" t="n">
        <v>20056</v>
      </c>
      <c r="AC45" s="34" t="n">
        <v>26544</v>
      </c>
      <c r="AD45" s="34" t="n">
        <v>24721</v>
      </c>
      <c r="AE45" s="34" t="n">
        <v>33434</v>
      </c>
      <c r="AF45" s="34" t="n">
        <v>26828</v>
      </c>
      <c r="AG45" s="34" t="n">
        <v>36462</v>
      </c>
      <c r="AH45" s="34" t="n">
        <v>27941</v>
      </c>
      <c r="AI45" s="34" t="n">
        <v>37469</v>
      </c>
      <c r="AJ45" s="34" t="n">
        <v>29048</v>
      </c>
      <c r="AK45" s="34" t="n">
        <v>40005</v>
      </c>
      <c r="AL45" s="34" t="n">
        <v>28125</v>
      </c>
      <c r="AM45" s="34" t="n">
        <v>41772</v>
      </c>
      <c r="AN45" s="34" t="n">
        <v>29323</v>
      </c>
      <c r="AO45" s="34" t="n">
        <v>46081</v>
      </c>
      <c r="AP45" s="34" t="n">
        <v>27997</v>
      </c>
      <c r="AQ45" s="34" t="n">
        <v>45120</v>
      </c>
      <c r="AR45" s="34" t="n">
        <v>24443</v>
      </c>
      <c r="AS45" s="34" t="n">
        <v>34548</v>
      </c>
      <c r="AT45" s="34" t="n">
        <v>33334</v>
      </c>
      <c r="AU45" s="34" t="n">
        <v>54081</v>
      </c>
      <c r="AV45" s="34" t="n">
        <v>33765</v>
      </c>
      <c r="AW45" s="34" t="n">
        <v>50259</v>
      </c>
      <c r="AX45" s="34" t="n">
        <v>35524</v>
      </c>
      <c r="AY45" s="34" t="n">
        <v>51753</v>
      </c>
      <c r="AZ45" s="34" t="n">
        <v>0</v>
      </c>
      <c r="BA45" s="34" t="n">
        <v>35573</v>
      </c>
      <c r="BB45" s="34" t="n">
        <v>51579</v>
      </c>
      <c r="BC45" s="34" t="n">
        <v>0</v>
      </c>
      <c r="BD45" s="34" t="n">
        <v>37292</v>
      </c>
      <c r="BE45" s="34" t="n">
        <v>55132</v>
      </c>
      <c r="BF45" s="34" t="n">
        <v>5</v>
      </c>
    </row>
    <row r="46" s="30" customFormat="true" ht="15" hidden="false" customHeight="false" outlineLevel="0" collapsed="false">
      <c r="A46" s="24" t="s">
        <v>58</v>
      </c>
      <c r="B46" s="25" t="n">
        <v>18503</v>
      </c>
      <c r="C46" s="25" t="n">
        <v>19111</v>
      </c>
      <c r="D46" s="25" t="n">
        <v>22777.4</v>
      </c>
      <c r="E46" s="25" t="n">
        <v>23928.6</v>
      </c>
      <c r="F46" s="25" t="n">
        <v>26454</v>
      </c>
      <c r="G46" s="25" t="n">
        <v>26598</v>
      </c>
      <c r="H46" s="25" t="n">
        <v>28890</v>
      </c>
      <c r="I46" s="25" t="n">
        <v>29670</v>
      </c>
      <c r="J46" s="25" t="n">
        <v>28224</v>
      </c>
      <c r="K46" s="25" t="n">
        <v>30675</v>
      </c>
      <c r="L46" s="25" t="n">
        <v>24939</v>
      </c>
      <c r="M46" s="25" t="n">
        <v>27634</v>
      </c>
      <c r="N46" s="25" t="n">
        <v>36401</v>
      </c>
      <c r="O46" s="25" t="n">
        <v>40951</v>
      </c>
      <c r="P46" s="25" t="n">
        <v>39880</v>
      </c>
      <c r="Q46" s="25" t="n">
        <v>44530</v>
      </c>
      <c r="R46" s="25" t="n">
        <f aca="false">SUM(R42:R45)</f>
        <v>45374</v>
      </c>
      <c r="S46" s="25" t="n">
        <f aca="false">SUM(S42:S45)</f>
        <v>52250</v>
      </c>
      <c r="T46" s="25" t="n">
        <f aca="false">SUM(T42:T45)</f>
        <v>49535</v>
      </c>
      <c r="U46" s="25" t="n">
        <f aca="false">SUM(U42:U45)</f>
        <v>62378</v>
      </c>
      <c r="V46" s="25" t="n">
        <f aca="false">SUM(V42:V45)</f>
        <v>55717</v>
      </c>
      <c r="W46" s="25" t="n">
        <f aca="false">SUM(W42:W45)</f>
        <v>67802</v>
      </c>
      <c r="X46" s="25" t="n">
        <f aca="false">SUM(X42:X45)</f>
        <v>54383</v>
      </c>
      <c r="Y46" s="25" t="n">
        <f aca="false">SUM(Y42:Y45)</f>
        <v>64722</v>
      </c>
      <c r="Z46" s="25" t="n">
        <f aca="false">SUM(Z42:Z45)</f>
        <v>60698</v>
      </c>
      <c r="AA46" s="25" t="n">
        <f aca="false">SUM(AA42:AA45)</f>
        <v>76375</v>
      </c>
      <c r="AB46" s="25" t="n">
        <f aca="false">SUM(AB42:AB45)</f>
        <v>68253</v>
      </c>
      <c r="AC46" s="25" t="n">
        <f aca="false">SUM(AC42:AC45)</f>
        <v>87747</v>
      </c>
      <c r="AD46" s="25" t="n">
        <f aca="false">SUM(AD42:AD45)</f>
        <v>79379</v>
      </c>
      <c r="AE46" s="25" t="n">
        <f aca="false">SUM(AE42:AE45)</f>
        <v>102800</v>
      </c>
      <c r="AF46" s="25" t="n">
        <f aca="false">SUM(AF42:AF45)</f>
        <v>87227</v>
      </c>
      <c r="AG46" s="25" t="n">
        <f aca="false">SUM(AG42:AG45)</f>
        <v>110331</v>
      </c>
      <c r="AH46" s="25" t="n">
        <f aca="false">SUM(AH42:AH45)</f>
        <v>96116</v>
      </c>
      <c r="AI46" s="25" t="n">
        <f aca="false">SUM(AI42:AI45)</f>
        <v>120471</v>
      </c>
      <c r="AJ46" s="25" t="n">
        <f aca="false">SUM(AJ42:AJ45)</f>
        <v>100299</v>
      </c>
      <c r="AK46" s="25" t="n">
        <f aca="false">SUM(AK42:AK45)</f>
        <v>130207</v>
      </c>
      <c r="AL46" s="25" t="n">
        <f aca="false">SUM(AL42:AL45)</f>
        <v>105800</v>
      </c>
      <c r="AM46" s="25" t="n">
        <f aca="false">SUM(AM42:AM45)</f>
        <v>138206</v>
      </c>
      <c r="AN46" s="25" t="n">
        <f aca="false">SUM(AN42:AN45)</f>
        <v>108786</v>
      </c>
      <c r="AO46" s="25" t="n">
        <f aca="false">SUM(AO42:AO45)</f>
        <v>141563</v>
      </c>
      <c r="AP46" s="25" t="n">
        <f aca="false">SUM(AP42:AP45)</f>
        <v>106459</v>
      </c>
      <c r="AQ46" s="25" t="n">
        <f aca="false">SUM(AQ42:AQ45)</f>
        <v>140160</v>
      </c>
      <c r="AR46" s="25" t="n">
        <f aca="false">SUM(AR42:AR45)</f>
        <v>88553</v>
      </c>
      <c r="AS46" s="25" t="n">
        <f aca="false">SUM(AS42:AS45)</f>
        <v>115045</v>
      </c>
      <c r="AT46" s="25" t="n">
        <f aca="false">SUM(AT42:AT45)</f>
        <v>118205</v>
      </c>
      <c r="AU46" s="25" t="n">
        <f aca="false">SUM(AU42:AU45)</f>
        <v>163286</v>
      </c>
      <c r="AV46" s="25" t="n">
        <f aca="false">SUM(AV42:AV45)</f>
        <v>125259</v>
      </c>
      <c r="AW46" s="25" t="n">
        <f aca="false">SUM(AW42:AW45)</f>
        <v>166201</v>
      </c>
      <c r="AX46" s="25" t="n">
        <f aca="false">SUM(AX42:AX45)</f>
        <v>131285</v>
      </c>
      <c r="AY46" s="25" t="n">
        <f aca="false">SUM(AY42:AY45)</f>
        <v>168608</v>
      </c>
      <c r="AZ46" s="25" t="n">
        <f aca="false">SUM(AZ42:AZ45)</f>
        <v>3</v>
      </c>
      <c r="BA46" s="25" t="n">
        <f aca="false">SUM(BA42:BA45)</f>
        <v>133743</v>
      </c>
      <c r="BB46" s="25" t="n">
        <f aca="false">SUM(BB42:BB45)</f>
        <v>170984</v>
      </c>
      <c r="BC46" s="25" t="n">
        <f aca="false">SUM(BC42:BC45)</f>
        <v>2</v>
      </c>
      <c r="BD46" s="25" t="n">
        <f aca="false">SUM(BD42:BD45)</f>
        <v>147751</v>
      </c>
      <c r="BE46" s="25" t="n">
        <f aca="false">SUM(BE42:BE45)</f>
        <v>181247</v>
      </c>
      <c r="BF46" s="25" t="n">
        <f aca="false">SUM(BF42:BF45)</f>
        <v>13</v>
      </c>
    </row>
    <row r="47" customFormat="false" ht="15" hidden="false" customHeight="false" outlineLevel="0" collapsed="false">
      <c r="K47" s="36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</row>
    <row r="48" customFormat="false" ht="15" hidden="false" customHeight="false" outlineLevel="0" collapsed="false">
      <c r="K48" s="37"/>
    </row>
    <row r="49" customFormat="false" ht="15.75" hidden="false" customHeight="false" outlineLevel="0" collapsed="false">
      <c r="A49" s="18" t="s">
        <v>12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customFormat="false" ht="15" hidden="false" customHeight="false" outlineLevel="0" collapsed="false">
      <c r="A50" s="20" t="s">
        <v>65</v>
      </c>
      <c r="B50" s="21" t="n">
        <v>1999</v>
      </c>
      <c r="C50" s="21" t="n">
        <v>2000</v>
      </c>
      <c r="D50" s="21" t="n">
        <v>2001</v>
      </c>
      <c r="E50" s="21" t="n">
        <v>2002</v>
      </c>
      <c r="F50" s="21" t="n">
        <v>2003</v>
      </c>
      <c r="G50" s="21" t="n">
        <v>2004</v>
      </c>
      <c r="H50" s="21" t="n">
        <v>2005</v>
      </c>
      <c r="I50" s="21" t="n">
        <v>2006</v>
      </c>
      <c r="J50" s="21" t="n">
        <v>2007</v>
      </c>
      <c r="K50" s="21" t="n">
        <v>2008</v>
      </c>
      <c r="L50" s="21" t="n">
        <v>2009</v>
      </c>
      <c r="M50" s="21" t="n">
        <v>2010</v>
      </c>
      <c r="N50" s="21" t="n">
        <v>2011</v>
      </c>
      <c r="O50" s="21" t="n">
        <v>2012</v>
      </c>
      <c r="P50" s="21" t="n">
        <v>2013</v>
      </c>
      <c r="Q50" s="21" t="n">
        <v>2014</v>
      </c>
      <c r="R50" s="21" t="n">
        <v>2015</v>
      </c>
      <c r="S50" s="21" t="n">
        <v>2016</v>
      </c>
      <c r="T50" s="21" t="n">
        <v>2017</v>
      </c>
      <c r="U50" s="21" t="n">
        <v>2018</v>
      </c>
      <c r="V50" s="21" t="n">
        <v>2019</v>
      </c>
      <c r="W50" s="21" t="n">
        <v>2020</v>
      </c>
      <c r="X50" s="21" t="n">
        <v>2021</v>
      </c>
      <c r="Y50" s="21" t="n">
        <v>2022</v>
      </c>
      <c r="Z50" s="21" t="n">
        <v>2023</v>
      </c>
      <c r="AA50" s="21" t="n">
        <v>2024</v>
      </c>
      <c r="AB50" s="21" t="n">
        <v>2025</v>
      </c>
    </row>
    <row r="51" customFormat="false" ht="15" hidden="false" customHeight="false" outlineLevel="0" collapsed="false">
      <c r="A51" s="28" t="s">
        <v>66</v>
      </c>
      <c r="B51" s="34" t="n">
        <v>35771</v>
      </c>
      <c r="C51" s="34" t="n">
        <v>42006</v>
      </c>
      <c r="D51" s="34" t="n">
        <v>47586</v>
      </c>
      <c r="E51" s="34" t="n">
        <v>52247</v>
      </c>
      <c r="F51" s="34" t="n">
        <v>53243</v>
      </c>
      <c r="G51" s="34" t="n">
        <v>47934</v>
      </c>
      <c r="H51" s="34" t="n">
        <v>71169</v>
      </c>
      <c r="I51" s="34" t="n">
        <v>77456</v>
      </c>
      <c r="J51" s="34" t="n">
        <v>87126</v>
      </c>
      <c r="K51" s="34" t="n">
        <v>98022</v>
      </c>
      <c r="L51" s="34" t="n">
        <v>106130</v>
      </c>
      <c r="M51" s="34" t="n">
        <v>102164</v>
      </c>
      <c r="N51" s="34" t="n">
        <v>118332</v>
      </c>
      <c r="O51" s="34" t="n">
        <v>135721</v>
      </c>
      <c r="P51" s="34" t="n">
        <v>156991</v>
      </c>
      <c r="Q51" s="34" t="n">
        <v>171648</v>
      </c>
      <c r="R51" s="34" t="n">
        <v>189086</v>
      </c>
      <c r="S51" s="34" t="n">
        <v>197568</v>
      </c>
      <c r="T51" s="34" t="n">
        <v>206554</v>
      </c>
      <c r="U51" s="34" t="n">
        <v>209022</v>
      </c>
      <c r="V51" s="34" t="n">
        <v>201142</v>
      </c>
      <c r="W51" s="34" t="n">
        <v>160891</v>
      </c>
      <c r="X51" s="34" t="n">
        <v>228693</v>
      </c>
      <c r="Y51" s="34" t="n">
        <v>225942</v>
      </c>
      <c r="Z51" s="34" t="n">
        <v>231203</v>
      </c>
      <c r="AA51" s="34" t="n">
        <v>226341</v>
      </c>
      <c r="AB51" s="34" t="n">
        <v>238716</v>
      </c>
    </row>
    <row r="52" customFormat="false" ht="15" hidden="false" customHeight="false" outlineLevel="0" collapsed="false">
      <c r="A52" s="28" t="s">
        <v>67</v>
      </c>
      <c r="B52" s="34" t="n">
        <v>1073</v>
      </c>
      <c r="C52" s="34" t="n">
        <v>1900</v>
      </c>
      <c r="D52" s="34" t="n">
        <v>2085</v>
      </c>
      <c r="E52" s="34" t="n">
        <v>2553</v>
      </c>
      <c r="F52" s="34" t="n">
        <v>2959</v>
      </c>
      <c r="G52" s="34" t="n">
        <v>3066</v>
      </c>
      <c r="H52" s="34" t="n">
        <v>3460</v>
      </c>
      <c r="I52" s="34" t="n">
        <v>3650</v>
      </c>
      <c r="J52" s="34" t="n">
        <v>5481</v>
      </c>
      <c r="K52" s="34" t="n">
        <v>6239</v>
      </c>
      <c r="L52" s="34" t="n">
        <v>8606</v>
      </c>
      <c r="M52" s="34" t="n">
        <v>8088</v>
      </c>
      <c r="N52" s="34" t="n">
        <v>10011</v>
      </c>
      <c r="O52" s="34" t="n">
        <v>10589</v>
      </c>
      <c r="P52" s="34" t="n">
        <v>12613</v>
      </c>
      <c r="Q52" s="34" t="n">
        <v>13015</v>
      </c>
      <c r="R52" s="34" t="n">
        <v>13984</v>
      </c>
      <c r="S52" s="34" t="n">
        <v>13984</v>
      </c>
      <c r="T52" s="34" t="n">
        <v>14827</v>
      </c>
      <c r="U52" s="34" t="n">
        <v>16379</v>
      </c>
      <c r="V52" s="34" t="n">
        <v>16244</v>
      </c>
      <c r="W52" s="34" t="n">
        <v>15352</v>
      </c>
      <c r="X52" s="34" t="n">
        <v>19391</v>
      </c>
      <c r="Y52" s="34" t="n">
        <v>19485</v>
      </c>
      <c r="Z52" s="34" t="n">
        <v>22240</v>
      </c>
      <c r="AA52" s="34" t="n">
        <v>21314</v>
      </c>
      <c r="AB52" s="34" t="n">
        <v>22424</v>
      </c>
    </row>
    <row r="53" customFormat="false" ht="15" hidden="false" customHeight="false" outlineLevel="0" collapsed="false">
      <c r="A53" s="28" t="s">
        <v>68</v>
      </c>
      <c r="B53" s="34" t="n">
        <v>770</v>
      </c>
      <c r="C53" s="34" t="n">
        <v>2800</v>
      </c>
      <c r="D53" s="34" t="n">
        <v>3381</v>
      </c>
      <c r="E53" s="34" t="n">
        <v>3760</v>
      </c>
      <c r="F53" s="34" t="n">
        <v>2697</v>
      </c>
      <c r="G53" s="34" t="n">
        <v>1573</v>
      </c>
      <c r="H53" s="34" t="n">
        <v>2723</v>
      </c>
      <c r="I53" s="34" t="n">
        <v>3304</v>
      </c>
      <c r="J53" s="34" t="n">
        <v>5017</v>
      </c>
      <c r="K53" s="34" t="n">
        <v>7652</v>
      </c>
      <c r="L53" s="34" t="n">
        <v>8783</v>
      </c>
      <c r="M53" s="34" t="n">
        <v>8853</v>
      </c>
      <c r="N53" s="34" t="n">
        <v>8730</v>
      </c>
      <c r="O53" s="34" t="n">
        <v>9690</v>
      </c>
      <c r="P53" s="34" t="n">
        <v>12575</v>
      </c>
      <c r="Q53" s="34" t="n">
        <v>12895</v>
      </c>
      <c r="R53" s="34" t="n">
        <v>13517</v>
      </c>
      <c r="S53" s="34" t="n">
        <v>18954</v>
      </c>
      <c r="T53" s="34" t="n">
        <v>22625</v>
      </c>
      <c r="U53" s="34" t="n">
        <v>24948</v>
      </c>
      <c r="V53" s="34" t="n">
        <v>29233</v>
      </c>
      <c r="W53" s="34" t="n">
        <v>27355</v>
      </c>
      <c r="X53" s="34" t="n">
        <v>33407</v>
      </c>
      <c r="Y53" s="34" t="n">
        <v>46033</v>
      </c>
      <c r="Z53" s="34" t="n">
        <v>46453</v>
      </c>
      <c r="AA53" s="34" t="n">
        <v>57074</v>
      </c>
      <c r="AB53" s="34" t="n">
        <v>67871</v>
      </c>
    </row>
    <row r="54" s="30" customFormat="true" ht="15" hidden="false" customHeight="false" outlineLevel="0" collapsed="false">
      <c r="A54" s="24" t="s">
        <v>58</v>
      </c>
      <c r="B54" s="25" t="n">
        <v>37614</v>
      </c>
      <c r="C54" s="25" t="n">
        <v>46706</v>
      </c>
      <c r="D54" s="25" t="n">
        <v>53052</v>
      </c>
      <c r="E54" s="25" t="n">
        <v>58560</v>
      </c>
      <c r="F54" s="25" t="n">
        <v>58899</v>
      </c>
      <c r="G54" s="25" t="n">
        <v>52573</v>
      </c>
      <c r="H54" s="25" t="n">
        <v>77352</v>
      </c>
      <c r="I54" s="25" t="n">
        <v>84410</v>
      </c>
      <c r="J54" s="25" t="n">
        <f aca="false">SUM(J51:J53)</f>
        <v>97624</v>
      </c>
      <c r="K54" s="25" t="n">
        <f aca="false">SUM(K51:K53)</f>
        <v>111913</v>
      </c>
      <c r="L54" s="25" t="n">
        <f aca="false">SUM(L51:L53)</f>
        <v>123519</v>
      </c>
      <c r="M54" s="25" t="n">
        <f aca="false">SUM(M51:M53)</f>
        <v>119105</v>
      </c>
      <c r="N54" s="25" t="n">
        <f aca="false">SUM(N51:N53)</f>
        <v>137073</v>
      </c>
      <c r="O54" s="25" t="n">
        <f aca="false">SUM(O51:O53)</f>
        <v>156000</v>
      </c>
      <c r="P54" s="25" t="n">
        <f aca="false">SUM(P51:P53)</f>
        <v>182179</v>
      </c>
      <c r="Q54" s="25" t="n">
        <f aca="false">SUM(Q51:Q53)</f>
        <v>197558</v>
      </c>
      <c r="R54" s="25" t="n">
        <f aca="false">SUM(R51:R53)</f>
        <v>216587</v>
      </c>
      <c r="S54" s="25" t="n">
        <f aca="false">SUM(S51:S53)</f>
        <v>230506</v>
      </c>
      <c r="T54" s="25" t="n">
        <f aca="false">SUM(T51:T53)</f>
        <v>244006</v>
      </c>
      <c r="U54" s="25" t="n">
        <f aca="false">SUM(U51:U53)</f>
        <v>250349</v>
      </c>
      <c r="V54" s="25" t="n">
        <f aca="false">SUM(V51:V53)</f>
        <v>246619</v>
      </c>
      <c r="W54" s="25" t="n">
        <f aca="false">SUM(W51:W53)</f>
        <v>203598</v>
      </c>
      <c r="X54" s="25" t="n">
        <f aca="false">SUM(X51:X53)</f>
        <v>281491</v>
      </c>
      <c r="Y54" s="25" t="n">
        <f aca="false">SUM(Y51:Y53)</f>
        <v>291460</v>
      </c>
      <c r="Z54" s="25" t="n">
        <f aca="false">SUM(Z51:Z53)</f>
        <v>299896</v>
      </c>
      <c r="AA54" s="25" t="n">
        <f aca="false">SUM(AA51:AA53)</f>
        <v>304729</v>
      </c>
      <c r="AB54" s="25" t="n">
        <f aca="false">SUM(AB51:AB53)</f>
        <v>329011</v>
      </c>
      <c r="AC54" s="15"/>
      <c r="AD54" s="15"/>
      <c r="AE54" s="15"/>
      <c r="AF54" s="15"/>
      <c r="AG54" s="15"/>
      <c r="AH54" s="32"/>
      <c r="AI54" s="32"/>
      <c r="AJ54" s="32"/>
      <c r="AK54" s="32"/>
      <c r="AL54" s="29"/>
      <c r="AM54" s="29"/>
    </row>
    <row r="57" customFormat="false" ht="15.75" hidden="false" customHeight="false" outlineLevel="0" collapsed="false">
      <c r="A57" s="18" t="s">
        <v>13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customFormat="false" ht="15" hidden="false" customHeight="true" outlineLevel="0" collapsed="false">
      <c r="A58" s="33" t="s">
        <v>69</v>
      </c>
      <c r="B58" s="21" t="n">
        <v>1999</v>
      </c>
      <c r="C58" s="21"/>
      <c r="D58" s="21" t="n">
        <v>2000</v>
      </c>
      <c r="E58" s="21"/>
      <c r="F58" s="21" t="n">
        <v>2001</v>
      </c>
      <c r="G58" s="21"/>
      <c r="H58" s="21" t="n">
        <v>2002</v>
      </c>
      <c r="I58" s="21"/>
      <c r="J58" s="21" t="n">
        <v>2003</v>
      </c>
      <c r="K58" s="21"/>
      <c r="L58" s="21" t="n">
        <v>2004</v>
      </c>
      <c r="M58" s="21"/>
      <c r="N58" s="21" t="n">
        <v>2005</v>
      </c>
      <c r="O58" s="21"/>
      <c r="P58" s="21" t="n">
        <v>2006</v>
      </c>
      <c r="Q58" s="21"/>
      <c r="R58" s="21" t="n">
        <v>2007</v>
      </c>
      <c r="S58" s="21"/>
      <c r="T58" s="21" t="n">
        <v>2008</v>
      </c>
      <c r="U58" s="21"/>
      <c r="V58" s="21" t="n">
        <v>2009</v>
      </c>
      <c r="W58" s="21"/>
      <c r="X58" s="21" t="n">
        <v>2010</v>
      </c>
      <c r="Y58" s="21"/>
      <c r="Z58" s="21" t="n">
        <v>2011</v>
      </c>
      <c r="AA58" s="21"/>
      <c r="AB58" s="21" t="n">
        <v>2012</v>
      </c>
      <c r="AC58" s="21"/>
      <c r="AD58" s="21" t="n">
        <v>2013</v>
      </c>
      <c r="AE58" s="21"/>
      <c r="AF58" s="21" t="n">
        <v>2014</v>
      </c>
      <c r="AG58" s="21"/>
      <c r="AH58" s="21" t="n">
        <v>2015</v>
      </c>
      <c r="AI58" s="21"/>
      <c r="AJ58" s="21" t="n">
        <v>2016</v>
      </c>
      <c r="AK58" s="21"/>
      <c r="AL58" s="21" t="n">
        <v>2017</v>
      </c>
      <c r="AM58" s="21"/>
      <c r="AN58" s="21" t="n">
        <v>2018</v>
      </c>
      <c r="AO58" s="21"/>
      <c r="AP58" s="21" t="n">
        <v>2019</v>
      </c>
      <c r="AQ58" s="21"/>
      <c r="AR58" s="21" t="n">
        <v>2020</v>
      </c>
      <c r="AS58" s="21"/>
      <c r="AT58" s="21" t="n">
        <v>2021</v>
      </c>
      <c r="AU58" s="21"/>
      <c r="AV58" s="21" t="n">
        <v>2022</v>
      </c>
      <c r="AW58" s="21"/>
      <c r="AX58" s="21" t="n">
        <v>2023</v>
      </c>
      <c r="AY58" s="21"/>
      <c r="AZ58" s="21"/>
      <c r="BA58" s="21" t="n">
        <v>2024</v>
      </c>
      <c r="BB58" s="21"/>
      <c r="BC58" s="21"/>
      <c r="BD58" s="21" t="n">
        <v>2025</v>
      </c>
      <c r="BE58" s="21"/>
      <c r="BF58" s="21"/>
    </row>
    <row r="59" customFormat="false" ht="15" hidden="false" customHeight="false" outlineLevel="0" collapsed="false">
      <c r="A59" s="33"/>
      <c r="B59" s="21" t="s">
        <v>55</v>
      </c>
      <c r="C59" s="21" t="s">
        <v>56</v>
      </c>
      <c r="D59" s="21" t="s">
        <v>55</v>
      </c>
      <c r="E59" s="21" t="s">
        <v>56</v>
      </c>
      <c r="F59" s="21" t="s">
        <v>55</v>
      </c>
      <c r="G59" s="21" t="s">
        <v>56</v>
      </c>
      <c r="H59" s="21" t="s">
        <v>55</v>
      </c>
      <c r="I59" s="21" t="s">
        <v>56</v>
      </c>
      <c r="J59" s="21" t="s">
        <v>55</v>
      </c>
      <c r="K59" s="21" t="s">
        <v>56</v>
      </c>
      <c r="L59" s="21" t="s">
        <v>55</v>
      </c>
      <c r="M59" s="21" t="s">
        <v>56</v>
      </c>
      <c r="N59" s="21" t="s">
        <v>55</v>
      </c>
      <c r="O59" s="21" t="s">
        <v>56</v>
      </c>
      <c r="P59" s="21" t="s">
        <v>55</v>
      </c>
      <c r="Q59" s="21" t="s">
        <v>56</v>
      </c>
      <c r="R59" s="21" t="s">
        <v>55</v>
      </c>
      <c r="S59" s="21" t="s">
        <v>56</v>
      </c>
      <c r="T59" s="21" t="s">
        <v>55</v>
      </c>
      <c r="U59" s="21" t="s">
        <v>56</v>
      </c>
      <c r="V59" s="21" t="s">
        <v>55</v>
      </c>
      <c r="W59" s="21" t="s">
        <v>56</v>
      </c>
      <c r="X59" s="21" t="s">
        <v>55</v>
      </c>
      <c r="Y59" s="21" t="s">
        <v>56</v>
      </c>
      <c r="Z59" s="21" t="s">
        <v>55</v>
      </c>
      <c r="AA59" s="21" t="s">
        <v>56</v>
      </c>
      <c r="AB59" s="21" t="s">
        <v>55</v>
      </c>
      <c r="AC59" s="21" t="s">
        <v>56</v>
      </c>
      <c r="AD59" s="21" t="s">
        <v>55</v>
      </c>
      <c r="AE59" s="21" t="s">
        <v>56</v>
      </c>
      <c r="AF59" s="21" t="s">
        <v>55</v>
      </c>
      <c r="AG59" s="21" t="s">
        <v>56</v>
      </c>
      <c r="AH59" s="21" t="s">
        <v>55</v>
      </c>
      <c r="AI59" s="21" t="s">
        <v>56</v>
      </c>
      <c r="AJ59" s="21" t="s">
        <v>55</v>
      </c>
      <c r="AK59" s="21" t="s">
        <v>56</v>
      </c>
      <c r="AL59" s="21" t="s">
        <v>55</v>
      </c>
      <c r="AM59" s="21" t="s">
        <v>56</v>
      </c>
      <c r="AN59" s="21" t="s">
        <v>55</v>
      </c>
      <c r="AO59" s="21" t="s">
        <v>56</v>
      </c>
      <c r="AP59" s="21" t="s">
        <v>55</v>
      </c>
      <c r="AQ59" s="21" t="s">
        <v>56</v>
      </c>
      <c r="AR59" s="21" t="s">
        <v>55</v>
      </c>
      <c r="AS59" s="21" t="s">
        <v>56</v>
      </c>
      <c r="AT59" s="21" t="s">
        <v>55</v>
      </c>
      <c r="AU59" s="21" t="s">
        <v>56</v>
      </c>
      <c r="AV59" s="21" t="s">
        <v>55</v>
      </c>
      <c r="AW59" s="21" t="s">
        <v>56</v>
      </c>
      <c r="AX59" s="21" t="s">
        <v>55</v>
      </c>
      <c r="AY59" s="21" t="s">
        <v>56</v>
      </c>
      <c r="AZ59" s="21" t="s">
        <v>57</v>
      </c>
      <c r="BA59" s="21" t="s">
        <v>55</v>
      </c>
      <c r="BB59" s="21" t="s">
        <v>56</v>
      </c>
      <c r="BC59" s="21" t="s">
        <v>57</v>
      </c>
      <c r="BD59" s="21" t="s">
        <v>55</v>
      </c>
      <c r="BE59" s="21" t="s">
        <v>56</v>
      </c>
      <c r="BF59" s="21" t="s">
        <v>57</v>
      </c>
    </row>
    <row r="60" customFormat="false" ht="15" hidden="false" customHeight="false" outlineLevel="0" collapsed="false">
      <c r="A60" s="28" t="s">
        <v>66</v>
      </c>
      <c r="B60" s="34" t="n">
        <v>17238</v>
      </c>
      <c r="C60" s="34" t="n">
        <v>18533</v>
      </c>
      <c r="D60" s="34" t="n">
        <v>20303.4</v>
      </c>
      <c r="E60" s="34" t="n">
        <v>21702.6</v>
      </c>
      <c r="F60" s="34" t="n">
        <v>23235</v>
      </c>
      <c r="G60" s="34" t="n">
        <v>24351</v>
      </c>
      <c r="H60" s="34" t="n">
        <v>25236</v>
      </c>
      <c r="I60" s="34" t="n">
        <v>27011</v>
      </c>
      <c r="J60" s="34" t="n">
        <v>25097</v>
      </c>
      <c r="K60" s="34" t="n">
        <v>28146</v>
      </c>
      <c r="L60" s="34" t="n">
        <v>22155</v>
      </c>
      <c r="M60" s="34" t="n">
        <v>25779</v>
      </c>
      <c r="N60" s="34" t="n">
        <v>33177</v>
      </c>
      <c r="O60" s="34" t="n">
        <v>37992</v>
      </c>
      <c r="P60" s="34" t="n">
        <v>36270</v>
      </c>
      <c r="Q60" s="34" t="n">
        <v>41186</v>
      </c>
      <c r="R60" s="34" t="n">
        <v>40269</v>
      </c>
      <c r="S60" s="34" t="n">
        <v>46857</v>
      </c>
      <c r="T60" s="34" t="n">
        <v>43282</v>
      </c>
      <c r="U60" s="34" t="n">
        <v>54740</v>
      </c>
      <c r="V60" s="34" t="n">
        <v>47619</v>
      </c>
      <c r="W60" s="34" t="n">
        <v>58511</v>
      </c>
      <c r="X60" s="34" t="n">
        <v>46404</v>
      </c>
      <c r="Y60" s="34" t="n">
        <v>55760</v>
      </c>
      <c r="Z60" s="34" t="n">
        <v>52346</v>
      </c>
      <c r="AA60" s="34" t="n">
        <v>65986</v>
      </c>
      <c r="AB60" s="34" t="n">
        <v>58939</v>
      </c>
      <c r="AC60" s="34" t="n">
        <v>76782</v>
      </c>
      <c r="AD60" s="34" t="n">
        <v>68105</v>
      </c>
      <c r="AE60" s="34" t="n">
        <v>88886</v>
      </c>
      <c r="AF60" s="34" t="n">
        <v>75661</v>
      </c>
      <c r="AG60" s="34" t="n">
        <v>95987</v>
      </c>
      <c r="AH60" s="34" t="n">
        <v>83686</v>
      </c>
      <c r="AI60" s="34" t="n">
        <v>105400</v>
      </c>
      <c r="AJ60" s="34" t="n">
        <v>85859</v>
      </c>
      <c r="AK60" s="34" t="n">
        <v>111709</v>
      </c>
      <c r="AL60" s="34" t="n">
        <v>90044</v>
      </c>
      <c r="AM60" s="34" t="n">
        <v>116510</v>
      </c>
      <c r="AN60" s="34" t="n">
        <v>90766</v>
      </c>
      <c r="AO60" s="34" t="n">
        <v>118256</v>
      </c>
      <c r="AP60" s="34" t="n">
        <v>86661</v>
      </c>
      <c r="AQ60" s="34" t="n">
        <v>114481</v>
      </c>
      <c r="AR60" s="34" t="n">
        <v>69749</v>
      </c>
      <c r="AS60" s="34" t="n">
        <v>91142</v>
      </c>
      <c r="AT60" s="34" t="n">
        <v>95875</v>
      </c>
      <c r="AU60" s="34" t="n">
        <v>132818</v>
      </c>
      <c r="AV60" s="34" t="n">
        <v>97172</v>
      </c>
      <c r="AW60" s="34" t="n">
        <v>128770</v>
      </c>
      <c r="AX60" s="34" t="n">
        <v>101450</v>
      </c>
      <c r="AY60" s="34" t="n">
        <v>129752</v>
      </c>
      <c r="AZ60" s="34" t="n">
        <v>1</v>
      </c>
      <c r="BA60" s="34" t="n">
        <v>100091</v>
      </c>
      <c r="BB60" s="34" t="n">
        <v>126249</v>
      </c>
      <c r="BC60" s="34" t="n">
        <v>1</v>
      </c>
      <c r="BD60" s="34" t="n">
        <v>108278</v>
      </c>
      <c r="BE60" s="34" t="n">
        <v>130430</v>
      </c>
      <c r="BF60" s="34" t="n">
        <v>8</v>
      </c>
    </row>
    <row r="61" customFormat="false" ht="15" hidden="false" customHeight="false" outlineLevel="0" collapsed="false">
      <c r="A61" s="28" t="s">
        <v>67</v>
      </c>
      <c r="B61" s="34" t="n">
        <v>770</v>
      </c>
      <c r="C61" s="34" t="n">
        <v>303</v>
      </c>
      <c r="D61" s="34" t="n">
        <v>1203</v>
      </c>
      <c r="E61" s="34" t="n">
        <v>697</v>
      </c>
      <c r="F61" s="34" t="n">
        <v>1486</v>
      </c>
      <c r="G61" s="34" t="n">
        <v>599</v>
      </c>
      <c r="H61" s="34" t="n">
        <v>1786</v>
      </c>
      <c r="I61" s="34" t="n">
        <v>767</v>
      </c>
      <c r="J61" s="34" t="n">
        <v>1933</v>
      </c>
      <c r="K61" s="34" t="n">
        <v>1026</v>
      </c>
      <c r="L61" s="34" t="n">
        <v>1999</v>
      </c>
      <c r="M61" s="34" t="n">
        <v>1067</v>
      </c>
      <c r="N61" s="34" t="n">
        <v>2199</v>
      </c>
      <c r="O61" s="34" t="n">
        <v>1261</v>
      </c>
      <c r="P61" s="34" t="n">
        <v>2311</v>
      </c>
      <c r="Q61" s="34" t="n">
        <v>1339</v>
      </c>
      <c r="R61" s="34" t="n">
        <v>3219</v>
      </c>
      <c r="S61" s="34" t="n">
        <v>2262</v>
      </c>
      <c r="T61" s="34" t="n">
        <v>3614</v>
      </c>
      <c r="U61" s="34" t="n">
        <v>2625</v>
      </c>
      <c r="V61" s="34" t="n">
        <v>4867</v>
      </c>
      <c r="W61" s="34" t="n">
        <v>3739</v>
      </c>
      <c r="X61" s="34" t="n">
        <v>4429</v>
      </c>
      <c r="Y61" s="34" t="n">
        <v>3659</v>
      </c>
      <c r="Z61" s="34" t="n">
        <v>5197</v>
      </c>
      <c r="AA61" s="34" t="n">
        <v>4814</v>
      </c>
      <c r="AB61" s="34" t="n">
        <v>5501</v>
      </c>
      <c r="AC61" s="34" t="n">
        <v>5088</v>
      </c>
      <c r="AD61" s="34" t="n">
        <v>6514</v>
      </c>
      <c r="AE61" s="34" t="n">
        <v>6099</v>
      </c>
      <c r="AF61" s="34" t="n">
        <v>6801</v>
      </c>
      <c r="AG61" s="34" t="n">
        <v>6214</v>
      </c>
      <c r="AH61" s="34" t="n">
        <v>7199</v>
      </c>
      <c r="AI61" s="34" t="n">
        <v>6785</v>
      </c>
      <c r="AJ61" s="34" t="n">
        <v>7149</v>
      </c>
      <c r="AK61" s="34" t="n">
        <v>6835</v>
      </c>
      <c r="AL61" s="34" t="n">
        <v>7461</v>
      </c>
      <c r="AM61" s="34" t="n">
        <v>7366</v>
      </c>
      <c r="AN61" s="34" t="n">
        <v>8262</v>
      </c>
      <c r="AO61" s="34" t="n">
        <v>8117</v>
      </c>
      <c r="AP61" s="34" t="n">
        <v>8037</v>
      </c>
      <c r="AQ61" s="34" t="n">
        <v>8207</v>
      </c>
      <c r="AR61" s="34" t="n">
        <v>7490</v>
      </c>
      <c r="AS61" s="34" t="n">
        <v>7862</v>
      </c>
      <c r="AT61" s="34" t="n">
        <v>9556</v>
      </c>
      <c r="AU61" s="34" t="n">
        <v>9835</v>
      </c>
      <c r="AV61" s="34" t="n">
        <v>9522</v>
      </c>
      <c r="AW61" s="34" t="n">
        <v>9963</v>
      </c>
      <c r="AX61" s="34" t="n">
        <v>10942</v>
      </c>
      <c r="AY61" s="34" t="n">
        <v>11297</v>
      </c>
      <c r="AZ61" s="34" t="n">
        <v>1</v>
      </c>
      <c r="BA61" s="34" t="n">
        <v>10765</v>
      </c>
      <c r="BB61" s="34" t="n">
        <v>10548</v>
      </c>
      <c r="BC61" s="34" t="n">
        <v>1</v>
      </c>
      <c r="BD61" s="34" t="n">
        <v>11458</v>
      </c>
      <c r="BE61" s="34" t="n">
        <v>10966</v>
      </c>
      <c r="BF61" s="34"/>
    </row>
    <row r="62" customFormat="false" ht="15" hidden="false" customHeight="false" outlineLevel="0" collapsed="false">
      <c r="A62" s="28" t="s">
        <v>68</v>
      </c>
      <c r="B62" s="34" t="n">
        <v>495</v>
      </c>
      <c r="C62" s="34" t="n">
        <v>275</v>
      </c>
      <c r="D62" s="34" t="n">
        <v>1271</v>
      </c>
      <c r="E62" s="34" t="n">
        <v>1529</v>
      </c>
      <c r="F62" s="34" t="n">
        <v>1733</v>
      </c>
      <c r="G62" s="34" t="n">
        <v>1648</v>
      </c>
      <c r="H62" s="34" t="n">
        <v>1868</v>
      </c>
      <c r="I62" s="34" t="n">
        <v>1892</v>
      </c>
      <c r="J62" s="34" t="n">
        <v>1194</v>
      </c>
      <c r="K62" s="34" t="n">
        <v>1503</v>
      </c>
      <c r="L62" s="34" t="n">
        <v>785</v>
      </c>
      <c r="M62" s="34" t="n">
        <v>788</v>
      </c>
      <c r="N62" s="34" t="n">
        <v>1025</v>
      </c>
      <c r="O62" s="34" t="n">
        <v>1698</v>
      </c>
      <c r="P62" s="34" t="n">
        <v>1299</v>
      </c>
      <c r="Q62" s="34" t="n">
        <v>2005</v>
      </c>
      <c r="R62" s="34" t="n">
        <v>1886</v>
      </c>
      <c r="S62" s="34" t="n">
        <v>3131</v>
      </c>
      <c r="T62" s="34" t="n">
        <v>2639</v>
      </c>
      <c r="U62" s="34" t="n">
        <v>5013</v>
      </c>
      <c r="V62" s="34" t="n">
        <v>3231</v>
      </c>
      <c r="W62" s="34" t="n">
        <v>5552</v>
      </c>
      <c r="X62" s="34" t="n">
        <v>3550</v>
      </c>
      <c r="Y62" s="34" t="n">
        <v>5303</v>
      </c>
      <c r="Z62" s="34" t="n">
        <v>3155</v>
      </c>
      <c r="AA62" s="34" t="n">
        <v>5575</v>
      </c>
      <c r="AB62" s="34" t="n">
        <v>3813</v>
      </c>
      <c r="AC62" s="34" t="n">
        <v>5877</v>
      </c>
      <c r="AD62" s="34" t="n">
        <v>4760</v>
      </c>
      <c r="AE62" s="34" t="n">
        <v>7815</v>
      </c>
      <c r="AF62" s="34" t="n">
        <v>4765</v>
      </c>
      <c r="AG62" s="34" t="n">
        <v>8130</v>
      </c>
      <c r="AH62" s="34" t="n">
        <v>5231</v>
      </c>
      <c r="AI62" s="34" t="n">
        <v>8286</v>
      </c>
      <c r="AJ62" s="34" t="n">
        <v>7291</v>
      </c>
      <c r="AK62" s="34" t="n">
        <v>11663</v>
      </c>
      <c r="AL62" s="34" t="n">
        <v>8295</v>
      </c>
      <c r="AM62" s="34" t="n">
        <v>14330</v>
      </c>
      <c r="AN62" s="34" t="n">
        <v>9758</v>
      </c>
      <c r="AO62" s="34" t="n">
        <v>15190</v>
      </c>
      <c r="AP62" s="34" t="n">
        <v>11761</v>
      </c>
      <c r="AQ62" s="34" t="n">
        <v>17472</v>
      </c>
      <c r="AR62" s="34" t="n">
        <v>11314</v>
      </c>
      <c r="AS62" s="34" t="n">
        <v>16041</v>
      </c>
      <c r="AT62" s="34" t="n">
        <v>12774</v>
      </c>
      <c r="AU62" s="34" t="n">
        <v>20633</v>
      </c>
      <c r="AV62" s="34" t="n">
        <v>18565</v>
      </c>
      <c r="AW62" s="34" t="n">
        <v>27468</v>
      </c>
      <c r="AX62" s="34" t="n">
        <v>18893</v>
      </c>
      <c r="AY62" s="34" t="n">
        <v>27559</v>
      </c>
      <c r="AZ62" s="34" t="n">
        <v>1</v>
      </c>
      <c r="BA62" s="34" t="n">
        <v>22887</v>
      </c>
      <c r="BB62" s="34" t="n">
        <v>34187</v>
      </c>
      <c r="BC62" s="34"/>
      <c r="BD62" s="34" t="n">
        <v>28015</v>
      </c>
      <c r="BE62" s="34" t="n">
        <v>39851</v>
      </c>
      <c r="BF62" s="34" t="n">
        <v>5</v>
      </c>
    </row>
    <row r="63" s="30" customFormat="true" ht="15" hidden="false" customHeight="false" outlineLevel="0" collapsed="false">
      <c r="A63" s="24" t="s">
        <v>58</v>
      </c>
      <c r="B63" s="25" t="n">
        <v>18503</v>
      </c>
      <c r="C63" s="25" t="n">
        <v>19111</v>
      </c>
      <c r="D63" s="25" t="n">
        <v>22777.4</v>
      </c>
      <c r="E63" s="25" t="n">
        <v>23928.6</v>
      </c>
      <c r="F63" s="25" t="n">
        <v>26454</v>
      </c>
      <c r="G63" s="25" t="n">
        <v>26598</v>
      </c>
      <c r="H63" s="25" t="n">
        <v>28890</v>
      </c>
      <c r="I63" s="25" t="n">
        <v>29670</v>
      </c>
      <c r="J63" s="25" t="n">
        <v>28224</v>
      </c>
      <c r="K63" s="25" t="n">
        <v>30675</v>
      </c>
      <c r="L63" s="25" t="n">
        <v>24939</v>
      </c>
      <c r="M63" s="25" t="n">
        <v>27634</v>
      </c>
      <c r="N63" s="25" t="n">
        <v>36401</v>
      </c>
      <c r="O63" s="25" t="n">
        <v>40951</v>
      </c>
      <c r="P63" s="25" t="n">
        <v>39880</v>
      </c>
      <c r="Q63" s="25" t="n">
        <v>44530</v>
      </c>
      <c r="R63" s="25" t="n">
        <f aca="false">SUM(R60:R62)</f>
        <v>45374</v>
      </c>
      <c r="S63" s="25" t="n">
        <f aca="false">SUM(S60:S62)</f>
        <v>52250</v>
      </c>
      <c r="T63" s="25" t="n">
        <f aca="false">SUM(T60:T62)</f>
        <v>49535</v>
      </c>
      <c r="U63" s="25" t="n">
        <f aca="false">SUM(U60:U62)</f>
        <v>62378</v>
      </c>
      <c r="V63" s="25" t="n">
        <f aca="false">SUM(V60:V62)</f>
        <v>55717</v>
      </c>
      <c r="W63" s="25" t="n">
        <f aca="false">SUM(W60:W62)</f>
        <v>67802</v>
      </c>
      <c r="X63" s="25" t="n">
        <f aca="false">SUM(X60:X62)</f>
        <v>54383</v>
      </c>
      <c r="Y63" s="25" t="n">
        <f aca="false">SUM(Y60:Y62)</f>
        <v>64722</v>
      </c>
      <c r="Z63" s="25" t="n">
        <f aca="false">SUM(Z60:Z62)</f>
        <v>60698</v>
      </c>
      <c r="AA63" s="25" t="n">
        <f aca="false">SUM(AA60:AA62)</f>
        <v>76375</v>
      </c>
      <c r="AB63" s="25" t="n">
        <f aca="false">SUM(AB60:AB62)</f>
        <v>68253</v>
      </c>
      <c r="AC63" s="25" t="n">
        <f aca="false">SUM(AC60:AC62)</f>
        <v>87747</v>
      </c>
      <c r="AD63" s="25" t="n">
        <f aca="false">SUM(AD60:AD62)</f>
        <v>79379</v>
      </c>
      <c r="AE63" s="25" t="n">
        <f aca="false">SUM(AE60:AE62)</f>
        <v>102800</v>
      </c>
      <c r="AF63" s="25" t="n">
        <f aca="false">SUM(AF60:AF62)</f>
        <v>87227</v>
      </c>
      <c r="AG63" s="25" t="n">
        <f aca="false">SUM(AG60:AG62)</f>
        <v>110331</v>
      </c>
      <c r="AH63" s="25" t="n">
        <f aca="false">SUM(AH60:AH62)</f>
        <v>96116</v>
      </c>
      <c r="AI63" s="25" t="n">
        <f aca="false">SUM(AI60:AI62)</f>
        <v>120471</v>
      </c>
      <c r="AJ63" s="25" t="n">
        <f aca="false">SUM(AJ60:AJ62)</f>
        <v>100299</v>
      </c>
      <c r="AK63" s="25" t="n">
        <f aca="false">SUM(AK60:AK62)</f>
        <v>130207</v>
      </c>
      <c r="AL63" s="25" t="n">
        <f aca="false">SUM(AL60:AL62)</f>
        <v>105800</v>
      </c>
      <c r="AM63" s="25" t="n">
        <f aca="false">SUM(AM60:AM62)</f>
        <v>138206</v>
      </c>
      <c r="AN63" s="25" t="n">
        <f aca="false">SUM(AN60:AN62)</f>
        <v>108786</v>
      </c>
      <c r="AO63" s="25" t="n">
        <f aca="false">SUM(AO60:AO62)</f>
        <v>141563</v>
      </c>
      <c r="AP63" s="25" t="n">
        <f aca="false">SUM(AP60:AP62)</f>
        <v>106459</v>
      </c>
      <c r="AQ63" s="25" t="n">
        <f aca="false">SUM(AQ60:AQ62)</f>
        <v>140160</v>
      </c>
      <c r="AR63" s="25" t="n">
        <f aca="false">SUM(AR60:AR62)</f>
        <v>88553</v>
      </c>
      <c r="AS63" s="25" t="n">
        <f aca="false">SUM(AS60:AS62)</f>
        <v>115045</v>
      </c>
      <c r="AT63" s="25" t="n">
        <f aca="false">SUM(AT60:AT62)</f>
        <v>118205</v>
      </c>
      <c r="AU63" s="25" t="n">
        <f aca="false">SUM(AU60:AU62)</f>
        <v>163286</v>
      </c>
      <c r="AV63" s="25" t="n">
        <f aca="false">SUM(AV60:AV62)</f>
        <v>125259</v>
      </c>
      <c r="AW63" s="25" t="n">
        <f aca="false">SUM(AW60:AW62)</f>
        <v>166201</v>
      </c>
      <c r="AX63" s="25" t="n">
        <f aca="false">SUM(AX60:AX62)</f>
        <v>131285</v>
      </c>
      <c r="AY63" s="25" t="n">
        <f aca="false">SUM(AY60:AY62)</f>
        <v>168608</v>
      </c>
      <c r="AZ63" s="25" t="n">
        <f aca="false">SUM(AZ60:AZ62)</f>
        <v>3</v>
      </c>
      <c r="BA63" s="25" t="n">
        <f aca="false">SUM(BA60:BA62)</f>
        <v>133743</v>
      </c>
      <c r="BB63" s="25" t="n">
        <f aca="false">SUM(BB60:BB62)</f>
        <v>170984</v>
      </c>
      <c r="BC63" s="25" t="n">
        <f aca="false">SUM(BC60:BC62)</f>
        <v>2</v>
      </c>
      <c r="BD63" s="25" t="n">
        <f aca="false">SUM(BD60:BD62)</f>
        <v>147751</v>
      </c>
      <c r="BE63" s="25" t="n">
        <f aca="false">SUM(BE60:BE62)</f>
        <v>181247</v>
      </c>
      <c r="BF63" s="25" t="n">
        <f aca="false">SUM(BF60:BF62)</f>
        <v>13</v>
      </c>
    </row>
    <row r="66" customFormat="false" ht="15.75" hidden="false" customHeight="false" outlineLevel="0" collapsed="false">
      <c r="A66" s="18" t="s">
        <v>14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</row>
    <row r="67" customFormat="false" ht="15" hidden="false" customHeight="false" outlineLevel="0" collapsed="false">
      <c r="A67" s="20" t="s">
        <v>70</v>
      </c>
      <c r="B67" s="21" t="n">
        <v>1999</v>
      </c>
      <c r="C67" s="21" t="n">
        <v>2000</v>
      </c>
      <c r="D67" s="21" t="n">
        <v>2001</v>
      </c>
      <c r="E67" s="21" t="n">
        <v>2002</v>
      </c>
      <c r="F67" s="21" t="n">
        <v>2003</v>
      </c>
      <c r="G67" s="21" t="n">
        <v>2004</v>
      </c>
      <c r="H67" s="21" t="n">
        <v>2005</v>
      </c>
      <c r="I67" s="21" t="n">
        <v>2006</v>
      </c>
      <c r="J67" s="21" t="n">
        <v>2007</v>
      </c>
      <c r="K67" s="21" t="n">
        <v>2008</v>
      </c>
      <c r="L67" s="21" t="n">
        <v>2009</v>
      </c>
      <c r="M67" s="21" t="n">
        <v>2010</v>
      </c>
      <c r="N67" s="21" t="n">
        <v>2011</v>
      </c>
      <c r="O67" s="21" t="n">
        <v>2012</v>
      </c>
      <c r="P67" s="21" t="n">
        <v>2013</v>
      </c>
      <c r="Q67" s="21" t="n">
        <v>2014</v>
      </c>
      <c r="R67" s="21" t="n">
        <v>2015</v>
      </c>
      <c r="S67" s="21" t="n">
        <v>2016</v>
      </c>
      <c r="T67" s="21" t="n">
        <v>2017</v>
      </c>
      <c r="U67" s="21" t="n">
        <v>2018</v>
      </c>
      <c r="V67" s="21" t="n">
        <v>2019</v>
      </c>
      <c r="W67" s="21" t="n">
        <v>2020</v>
      </c>
      <c r="X67" s="21" t="n">
        <v>2021</v>
      </c>
      <c r="Y67" s="21" t="n">
        <v>2022</v>
      </c>
      <c r="Z67" s="21" t="n">
        <v>2023</v>
      </c>
      <c r="AA67" s="21" t="n">
        <v>2024</v>
      </c>
      <c r="AB67" s="21" t="n">
        <v>2025</v>
      </c>
      <c r="AC67" s="19"/>
      <c r="AD67" s="19"/>
      <c r="AE67" s="19"/>
      <c r="AF67" s="19"/>
      <c r="AG67" s="19"/>
      <c r="AH67" s="19"/>
    </row>
    <row r="68" customFormat="false" ht="15" hidden="false" customHeight="false" outlineLevel="0" collapsed="false">
      <c r="A68" s="28" t="s">
        <v>71</v>
      </c>
      <c r="B68" s="34" t="n">
        <v>10390</v>
      </c>
      <c r="C68" s="34" t="n">
        <v>10117</v>
      </c>
      <c r="D68" s="34" t="n">
        <v>11421</v>
      </c>
      <c r="E68" s="34" t="n">
        <v>11991</v>
      </c>
      <c r="F68" s="34" t="n">
        <v>10834</v>
      </c>
      <c r="G68" s="34" t="n">
        <v>8834</v>
      </c>
      <c r="H68" s="34" t="n">
        <v>14091</v>
      </c>
      <c r="I68" s="34" t="n">
        <v>14639</v>
      </c>
      <c r="J68" s="34" t="n">
        <v>19354</v>
      </c>
      <c r="K68" s="34" t="n">
        <v>20614</v>
      </c>
      <c r="L68" s="34" t="n">
        <v>23936</v>
      </c>
      <c r="M68" s="34" t="n">
        <v>23675</v>
      </c>
      <c r="N68" s="34" t="n">
        <v>27622</v>
      </c>
      <c r="O68" s="34" t="n">
        <v>31999</v>
      </c>
      <c r="P68" s="34" t="n">
        <v>38876</v>
      </c>
      <c r="Q68" s="34" t="n">
        <v>42034</v>
      </c>
      <c r="R68" s="34" t="n">
        <v>45999</v>
      </c>
      <c r="S68" s="34" t="n">
        <v>52561</v>
      </c>
      <c r="T68" s="34" t="n">
        <v>54518</v>
      </c>
      <c r="U68" s="34" t="n">
        <v>58859</v>
      </c>
      <c r="V68" s="34" t="n">
        <v>60103</v>
      </c>
      <c r="W68" s="34" t="n">
        <v>54787</v>
      </c>
      <c r="X68" s="34" t="n">
        <v>68688</v>
      </c>
      <c r="Y68" s="34" t="n">
        <v>69799</v>
      </c>
      <c r="Z68" s="34" t="n">
        <v>72186</v>
      </c>
      <c r="AA68" s="34" t="n">
        <v>73993</v>
      </c>
      <c r="AB68" s="34" t="n">
        <v>79712</v>
      </c>
      <c r="AC68" s="19"/>
      <c r="AD68" s="19"/>
      <c r="AE68" s="19"/>
      <c r="AF68" s="19"/>
      <c r="AG68" s="19"/>
      <c r="AH68" s="19"/>
    </row>
    <row r="69" customFormat="false" ht="15" hidden="false" customHeight="false" outlineLevel="0" collapsed="false">
      <c r="A69" s="28" t="s">
        <v>72</v>
      </c>
      <c r="B69" s="34" t="n">
        <v>2222</v>
      </c>
      <c r="C69" s="34" t="n">
        <v>3041</v>
      </c>
      <c r="D69" s="34" t="n">
        <v>2414</v>
      </c>
      <c r="E69" s="34" t="n">
        <v>2580</v>
      </c>
      <c r="F69" s="34" t="n">
        <v>2824</v>
      </c>
      <c r="G69" s="34" t="n">
        <v>2400</v>
      </c>
      <c r="H69" s="34" t="n">
        <v>2510</v>
      </c>
      <c r="I69" s="34" t="n">
        <v>2691</v>
      </c>
      <c r="J69" s="34" t="n">
        <v>2922</v>
      </c>
      <c r="K69" s="34" t="n">
        <v>3489</v>
      </c>
      <c r="L69" s="34" t="n">
        <v>3431</v>
      </c>
      <c r="M69" s="34" t="n">
        <v>3247</v>
      </c>
      <c r="N69" s="34" t="n">
        <v>3437</v>
      </c>
      <c r="O69" s="34" t="n">
        <v>3829</v>
      </c>
      <c r="P69" s="34" t="n">
        <v>3980</v>
      </c>
      <c r="Q69" s="34" t="n">
        <v>4310</v>
      </c>
      <c r="R69" s="34" t="n">
        <v>4338</v>
      </c>
      <c r="S69" s="34" t="n">
        <v>4358</v>
      </c>
      <c r="T69" s="34" t="n">
        <v>4264</v>
      </c>
      <c r="U69" s="34" t="n">
        <v>4195</v>
      </c>
      <c r="V69" s="34" t="n">
        <v>4382</v>
      </c>
      <c r="W69" s="34" t="n">
        <v>3554</v>
      </c>
      <c r="X69" s="34" t="n">
        <v>5368</v>
      </c>
      <c r="Y69" s="34" t="n">
        <v>5860</v>
      </c>
      <c r="Z69" s="34" t="n">
        <v>7067</v>
      </c>
      <c r="AA69" s="34" t="n">
        <v>6957</v>
      </c>
      <c r="AB69" s="34" t="n">
        <v>7749</v>
      </c>
      <c r="AC69" s="19"/>
      <c r="AD69" s="19"/>
      <c r="AE69" s="19"/>
      <c r="AF69" s="19"/>
      <c r="AG69" s="19"/>
      <c r="AH69" s="19"/>
    </row>
    <row r="70" customFormat="false" ht="15" hidden="false" customHeight="false" outlineLevel="0" collapsed="false">
      <c r="A70" s="28" t="s">
        <v>73</v>
      </c>
      <c r="B70" s="34" t="n">
        <v>1989</v>
      </c>
      <c r="C70" s="34" t="n">
        <v>3100</v>
      </c>
      <c r="D70" s="34" t="n">
        <v>3388</v>
      </c>
      <c r="E70" s="34" t="n">
        <v>3382</v>
      </c>
      <c r="F70" s="34" t="n">
        <v>2746</v>
      </c>
      <c r="G70" s="34" t="n">
        <v>3537</v>
      </c>
      <c r="H70" s="34" t="n">
        <v>4072</v>
      </c>
      <c r="I70" s="34" t="n">
        <v>4450</v>
      </c>
      <c r="J70" s="34" t="n">
        <v>5094</v>
      </c>
      <c r="K70" s="34" t="n">
        <v>5292</v>
      </c>
      <c r="L70" s="34" t="n">
        <v>5874</v>
      </c>
      <c r="M70" s="34" t="n">
        <v>5543</v>
      </c>
      <c r="N70" s="34" t="n">
        <v>6149</v>
      </c>
      <c r="O70" s="34" t="n">
        <v>6618</v>
      </c>
      <c r="P70" s="34" t="n">
        <v>7755</v>
      </c>
      <c r="Q70" s="34" t="n">
        <v>7564</v>
      </c>
      <c r="R70" s="34" t="n">
        <v>7804</v>
      </c>
      <c r="S70" s="34" t="n">
        <v>7267</v>
      </c>
      <c r="T70" s="34" t="n">
        <v>8343</v>
      </c>
      <c r="U70" s="34" t="n">
        <v>8192</v>
      </c>
      <c r="V70" s="34" t="n">
        <v>7658</v>
      </c>
      <c r="W70" s="34" t="n">
        <v>6699</v>
      </c>
      <c r="X70" s="34" t="n">
        <v>9408</v>
      </c>
      <c r="Y70" s="34" t="n">
        <v>10687</v>
      </c>
      <c r="Z70" s="34" t="n">
        <v>11208</v>
      </c>
      <c r="AA70" s="34" t="n">
        <v>12359</v>
      </c>
      <c r="AB70" s="34" t="n">
        <v>12899</v>
      </c>
      <c r="AC70" s="19"/>
      <c r="AD70" s="19"/>
      <c r="AE70" s="19"/>
      <c r="AF70" s="19"/>
      <c r="AG70" s="19"/>
      <c r="AH70" s="19"/>
    </row>
    <row r="71" customFormat="false" ht="15" hidden="false" customHeight="false" outlineLevel="0" collapsed="false">
      <c r="A71" s="28" t="s">
        <v>74</v>
      </c>
      <c r="B71" s="34" t="n">
        <v>984</v>
      </c>
      <c r="C71" s="34" t="n">
        <v>1237</v>
      </c>
      <c r="D71" s="34" t="n">
        <v>660</v>
      </c>
      <c r="E71" s="34" t="n">
        <v>1062</v>
      </c>
      <c r="F71" s="34" t="n">
        <v>1033</v>
      </c>
      <c r="G71" s="34" t="n">
        <v>1084</v>
      </c>
      <c r="H71" s="34" t="n">
        <v>1153</v>
      </c>
      <c r="I71" s="34" t="n">
        <v>1254</v>
      </c>
      <c r="J71" s="34" t="n">
        <v>1791</v>
      </c>
      <c r="K71" s="34" t="n">
        <v>1739</v>
      </c>
      <c r="L71" s="34" t="n">
        <v>1869</v>
      </c>
      <c r="M71" s="34" t="n">
        <v>1793</v>
      </c>
      <c r="N71" s="34" t="n">
        <v>1939</v>
      </c>
      <c r="O71" s="34" t="n">
        <v>2094</v>
      </c>
      <c r="P71" s="34" t="n">
        <v>2120</v>
      </c>
      <c r="Q71" s="34" t="n">
        <v>2332</v>
      </c>
      <c r="R71" s="34" t="n">
        <v>2650</v>
      </c>
      <c r="S71" s="34" t="n">
        <v>2639</v>
      </c>
      <c r="T71" s="34" t="n">
        <v>2737</v>
      </c>
      <c r="U71" s="34" t="n">
        <v>2823</v>
      </c>
      <c r="V71" s="34" t="n">
        <v>3107</v>
      </c>
      <c r="W71" s="34" t="n">
        <v>2977</v>
      </c>
      <c r="X71" s="34" t="n">
        <v>3473</v>
      </c>
      <c r="Y71" s="34" t="n">
        <v>5004</v>
      </c>
      <c r="Z71" s="34" t="n">
        <v>5416</v>
      </c>
      <c r="AA71" s="34" t="n">
        <v>5114</v>
      </c>
      <c r="AB71" s="34" t="n">
        <v>5892</v>
      </c>
      <c r="AC71" s="19"/>
      <c r="AD71" s="19"/>
      <c r="AE71" s="19"/>
      <c r="AF71" s="19"/>
      <c r="AG71" s="19"/>
      <c r="AH71" s="19"/>
    </row>
    <row r="72" customFormat="false" ht="15" hidden="false" customHeight="false" outlineLevel="0" collapsed="false">
      <c r="A72" s="28" t="s">
        <v>75</v>
      </c>
      <c r="B72" s="34" t="n">
        <v>5564</v>
      </c>
      <c r="C72" s="34" t="n">
        <v>7807</v>
      </c>
      <c r="D72" s="34" t="n">
        <v>8413</v>
      </c>
      <c r="E72" s="34" t="n">
        <v>9542</v>
      </c>
      <c r="F72" s="34" t="n">
        <v>10649</v>
      </c>
      <c r="G72" s="34" t="n">
        <v>8867</v>
      </c>
      <c r="H72" s="34" t="n">
        <v>12117</v>
      </c>
      <c r="I72" s="34" t="n">
        <v>12564</v>
      </c>
      <c r="J72" s="34" t="n">
        <v>11089</v>
      </c>
      <c r="K72" s="34" t="n">
        <v>12171</v>
      </c>
      <c r="L72" s="34" t="n">
        <v>13159</v>
      </c>
      <c r="M72" s="34" t="n">
        <v>12351</v>
      </c>
      <c r="N72" s="34" t="n">
        <v>13783</v>
      </c>
      <c r="O72" s="34" t="n">
        <v>15473</v>
      </c>
      <c r="P72" s="34" t="n">
        <v>17377</v>
      </c>
      <c r="Q72" s="34" t="n">
        <v>18994</v>
      </c>
      <c r="R72" s="34" t="n">
        <v>20319</v>
      </c>
      <c r="S72" s="34" t="n">
        <v>20340</v>
      </c>
      <c r="T72" s="34" t="n">
        <v>22782</v>
      </c>
      <c r="U72" s="34" t="n">
        <v>23261</v>
      </c>
      <c r="V72" s="34" t="n">
        <v>23595</v>
      </c>
      <c r="W72" s="34" t="n">
        <v>22338</v>
      </c>
      <c r="X72" s="34" t="n">
        <v>30036</v>
      </c>
      <c r="Y72" s="34" t="n">
        <v>32024</v>
      </c>
      <c r="Z72" s="34" t="n">
        <v>33329</v>
      </c>
      <c r="AA72" s="34" t="n">
        <v>33621</v>
      </c>
      <c r="AB72" s="34" t="n">
        <v>36571</v>
      </c>
      <c r="AC72" s="19"/>
      <c r="AD72" s="19"/>
      <c r="AE72" s="19"/>
      <c r="AF72" s="19"/>
      <c r="AG72" s="19"/>
      <c r="AH72" s="19"/>
    </row>
    <row r="73" customFormat="false" ht="15" hidden="false" customHeight="false" outlineLevel="0" collapsed="false">
      <c r="A73" s="28" t="s">
        <v>76</v>
      </c>
      <c r="B73" s="34" t="n">
        <v>737</v>
      </c>
      <c r="C73" s="34" t="n">
        <v>1431</v>
      </c>
      <c r="D73" s="34" t="n">
        <v>1655</v>
      </c>
      <c r="E73" s="34" t="n">
        <v>2339</v>
      </c>
      <c r="F73" s="34" t="n">
        <v>2145</v>
      </c>
      <c r="G73" s="34" t="n">
        <v>1813</v>
      </c>
      <c r="H73" s="34" t="n">
        <v>2635</v>
      </c>
      <c r="I73" s="34" t="n">
        <v>3739</v>
      </c>
      <c r="J73" s="34" t="n">
        <v>4878</v>
      </c>
      <c r="K73" s="34" t="n">
        <v>6093</v>
      </c>
      <c r="L73" s="34" t="n">
        <v>6453</v>
      </c>
      <c r="M73" s="34" t="n">
        <v>5203</v>
      </c>
      <c r="N73" s="34" t="n">
        <v>5242</v>
      </c>
      <c r="O73" s="34" t="n">
        <v>5225</v>
      </c>
      <c r="P73" s="34" t="n">
        <v>5118</v>
      </c>
      <c r="Q73" s="34" t="n">
        <v>5505</v>
      </c>
      <c r="R73" s="34" t="n">
        <v>5610</v>
      </c>
      <c r="S73" s="34" t="n">
        <v>5766</v>
      </c>
      <c r="T73" s="34" t="n">
        <v>7050</v>
      </c>
      <c r="U73" s="34" t="n">
        <v>6608</v>
      </c>
      <c r="V73" s="34" t="n">
        <v>6868</v>
      </c>
      <c r="W73" s="34" t="n">
        <v>5687</v>
      </c>
      <c r="X73" s="34" t="n">
        <v>7625</v>
      </c>
      <c r="Y73" s="34" t="n">
        <v>10178</v>
      </c>
      <c r="Z73" s="34" t="n">
        <v>9828</v>
      </c>
      <c r="AA73" s="34" t="n">
        <v>11457</v>
      </c>
      <c r="AB73" s="34" t="n">
        <v>12102</v>
      </c>
      <c r="AC73" s="19"/>
      <c r="AD73" s="19"/>
      <c r="AE73" s="19"/>
      <c r="AF73" s="19"/>
      <c r="AG73" s="19"/>
      <c r="AH73" s="19"/>
    </row>
    <row r="74" customFormat="false" ht="15" hidden="false" customHeight="false" outlineLevel="0" collapsed="false">
      <c r="A74" s="28" t="s">
        <v>77</v>
      </c>
      <c r="B74" s="34" t="n">
        <v>4743</v>
      </c>
      <c r="C74" s="34" t="n">
        <v>5725</v>
      </c>
      <c r="D74" s="34" t="n">
        <v>5833</v>
      </c>
      <c r="E74" s="34" t="n">
        <v>7414</v>
      </c>
      <c r="F74" s="34" t="n">
        <v>8069</v>
      </c>
      <c r="G74" s="34" t="n">
        <v>8096</v>
      </c>
      <c r="H74" s="34" t="n">
        <v>12701</v>
      </c>
      <c r="I74" s="34" t="n">
        <v>13637</v>
      </c>
      <c r="J74" s="34" t="n">
        <v>18587</v>
      </c>
      <c r="K74" s="34" t="n">
        <v>20937</v>
      </c>
      <c r="L74" s="34" t="n">
        <v>23864</v>
      </c>
      <c r="M74" s="34" t="n">
        <v>23180</v>
      </c>
      <c r="N74" s="34" t="n">
        <v>25370</v>
      </c>
      <c r="O74" s="34" t="n">
        <v>27733</v>
      </c>
      <c r="P74" s="34" t="n">
        <v>32345</v>
      </c>
      <c r="Q74" s="34" t="n">
        <v>33310</v>
      </c>
      <c r="R74" s="34" t="n">
        <v>34051</v>
      </c>
      <c r="S74" s="34" t="n">
        <v>37076</v>
      </c>
      <c r="T74" s="34" t="n">
        <v>38342</v>
      </c>
      <c r="U74" s="34" t="n">
        <v>37762</v>
      </c>
      <c r="V74" s="34" t="n">
        <v>40273</v>
      </c>
      <c r="W74" s="34" t="n">
        <v>33845</v>
      </c>
      <c r="X74" s="34" t="n">
        <v>43750</v>
      </c>
      <c r="Y74" s="34" t="n">
        <v>38980</v>
      </c>
      <c r="Z74" s="34" t="n">
        <v>37245</v>
      </c>
      <c r="AA74" s="34" t="n">
        <v>35495</v>
      </c>
      <c r="AB74" s="34" t="n">
        <v>38319</v>
      </c>
      <c r="AC74" s="19"/>
      <c r="AD74" s="19"/>
      <c r="AE74" s="19"/>
      <c r="AF74" s="19"/>
      <c r="AG74" s="19"/>
    </row>
    <row r="75" customFormat="false" ht="15" hidden="false" customHeight="false" outlineLevel="0" collapsed="false">
      <c r="A75" s="28" t="s">
        <v>78</v>
      </c>
      <c r="B75" s="34" t="n">
        <v>753</v>
      </c>
      <c r="C75" s="34" t="n">
        <v>778</v>
      </c>
      <c r="D75" s="34" t="n">
        <v>1074</v>
      </c>
      <c r="E75" s="34" t="n">
        <v>901</v>
      </c>
      <c r="F75" s="34" t="n">
        <v>872</v>
      </c>
      <c r="G75" s="34" t="n">
        <v>772</v>
      </c>
      <c r="H75" s="34" t="n">
        <v>1019</v>
      </c>
      <c r="I75" s="34" t="n">
        <v>1223</v>
      </c>
      <c r="J75" s="34" t="n">
        <v>1003</v>
      </c>
      <c r="K75" s="34" t="n">
        <v>1399</v>
      </c>
      <c r="L75" s="34" t="n">
        <v>1410</v>
      </c>
      <c r="M75" s="34" t="n">
        <v>1438</v>
      </c>
      <c r="N75" s="34" t="n">
        <v>1552</v>
      </c>
      <c r="O75" s="34" t="n">
        <v>1658</v>
      </c>
      <c r="P75" s="34" t="n">
        <v>1628</v>
      </c>
      <c r="Q75" s="34" t="n">
        <v>1676</v>
      </c>
      <c r="R75" s="34" t="n">
        <v>2157</v>
      </c>
      <c r="S75" s="34" t="n">
        <v>1664</v>
      </c>
      <c r="T75" s="34" t="n">
        <v>2167</v>
      </c>
      <c r="U75" s="34" t="n">
        <v>1864</v>
      </c>
      <c r="V75" s="34" t="n">
        <v>2156</v>
      </c>
      <c r="W75" s="34" t="n">
        <v>1846</v>
      </c>
      <c r="X75" s="34" t="n">
        <v>2085</v>
      </c>
      <c r="Y75" s="34" t="n">
        <v>2436</v>
      </c>
      <c r="Z75" s="34" t="n">
        <v>2560</v>
      </c>
      <c r="AA75" s="34" t="n">
        <v>2324</v>
      </c>
      <c r="AB75" s="34" t="n">
        <v>2749</v>
      </c>
      <c r="AC75" s="19"/>
      <c r="AD75" s="19"/>
      <c r="AE75" s="19"/>
      <c r="AF75" s="19"/>
      <c r="AG75" s="19"/>
    </row>
    <row r="76" customFormat="false" ht="15" hidden="false" customHeight="false" outlineLevel="0" collapsed="false">
      <c r="A76" s="28" t="s">
        <v>79</v>
      </c>
      <c r="B76" s="34" t="n">
        <v>2650</v>
      </c>
      <c r="C76" s="34" t="n">
        <v>4123</v>
      </c>
      <c r="D76" s="34" t="n">
        <v>4709</v>
      </c>
      <c r="E76" s="34" t="n">
        <v>5446</v>
      </c>
      <c r="F76" s="34" t="n">
        <v>5924</v>
      </c>
      <c r="G76" s="34" t="n">
        <v>6014</v>
      </c>
      <c r="H76" s="34" t="n">
        <v>8244</v>
      </c>
      <c r="I76" s="34" t="n">
        <v>9902</v>
      </c>
      <c r="J76" s="34" t="n">
        <v>11256</v>
      </c>
      <c r="K76" s="34" t="n">
        <v>18172</v>
      </c>
      <c r="L76" s="34" t="n">
        <v>18536</v>
      </c>
      <c r="M76" s="34" t="n">
        <v>17912</v>
      </c>
      <c r="N76" s="34" t="n">
        <v>24054</v>
      </c>
      <c r="O76" s="34" t="n">
        <v>28742</v>
      </c>
      <c r="P76" s="34" t="n">
        <v>32956</v>
      </c>
      <c r="Q76" s="34" t="n">
        <v>35635</v>
      </c>
      <c r="R76" s="34" t="n">
        <v>38495</v>
      </c>
      <c r="S76" s="34" t="n">
        <v>40701</v>
      </c>
      <c r="T76" s="34" t="n">
        <v>43230</v>
      </c>
      <c r="U76" s="34" t="n">
        <v>45582</v>
      </c>
      <c r="V76" s="34" t="n">
        <v>43099</v>
      </c>
      <c r="W76" s="34" t="n">
        <v>26384</v>
      </c>
      <c r="X76" s="34" t="n">
        <v>53005</v>
      </c>
      <c r="Y76" s="34" t="n">
        <v>56739</v>
      </c>
      <c r="Z76" s="34" t="n">
        <v>56870</v>
      </c>
      <c r="AA76" s="34" t="n">
        <v>57240</v>
      </c>
      <c r="AB76" s="34" t="n">
        <v>57854</v>
      </c>
      <c r="AC76" s="19"/>
      <c r="AD76" s="19"/>
      <c r="AE76" s="19"/>
      <c r="AF76" s="19"/>
      <c r="AG76" s="19"/>
    </row>
    <row r="77" customFormat="false" ht="15" hidden="false" customHeight="false" outlineLevel="0" collapsed="false">
      <c r="A77" s="28" t="s">
        <v>80</v>
      </c>
      <c r="B77" s="34" t="n">
        <v>7582</v>
      </c>
      <c r="C77" s="34" t="n">
        <v>9347</v>
      </c>
      <c r="D77" s="34" t="n">
        <v>13485</v>
      </c>
      <c r="E77" s="34" t="n">
        <v>13903</v>
      </c>
      <c r="F77" s="34" t="n">
        <v>13803</v>
      </c>
      <c r="G77" s="34" t="n">
        <v>11156</v>
      </c>
      <c r="H77" s="34" t="n">
        <v>18810</v>
      </c>
      <c r="I77" s="34" t="n">
        <v>20311</v>
      </c>
      <c r="J77" s="34" t="n">
        <v>21650</v>
      </c>
      <c r="K77" s="34" t="n">
        <v>22007</v>
      </c>
      <c r="L77" s="34" t="n">
        <v>24987</v>
      </c>
      <c r="M77" s="34" t="n">
        <v>24763</v>
      </c>
      <c r="N77" s="34" t="n">
        <v>27925</v>
      </c>
      <c r="O77" s="34" t="n">
        <v>32629</v>
      </c>
      <c r="P77" s="34" t="n">
        <v>40024</v>
      </c>
      <c r="Q77" s="34" t="n">
        <v>46198</v>
      </c>
      <c r="R77" s="34" t="n">
        <v>55164</v>
      </c>
      <c r="S77" s="34" t="n">
        <v>58134</v>
      </c>
      <c r="T77" s="34" t="n">
        <v>60573</v>
      </c>
      <c r="U77" s="34" t="n">
        <v>61203</v>
      </c>
      <c r="V77" s="34" t="n">
        <v>55378</v>
      </c>
      <c r="W77" s="34" t="n">
        <v>45481</v>
      </c>
      <c r="X77" s="34" t="n">
        <v>58053</v>
      </c>
      <c r="Y77" s="34" t="n">
        <v>59753</v>
      </c>
      <c r="Z77" s="34" t="n">
        <v>64187</v>
      </c>
      <c r="AA77" s="34" t="n">
        <v>66169</v>
      </c>
      <c r="AB77" s="34" t="n">
        <v>75164</v>
      </c>
      <c r="AC77" s="19"/>
      <c r="AD77" s="19"/>
      <c r="AE77" s="19"/>
      <c r="AF77" s="19"/>
      <c r="AG77" s="19"/>
    </row>
    <row r="78" s="30" customFormat="true" ht="15" hidden="false" customHeight="false" outlineLevel="0" collapsed="false">
      <c r="A78" s="24" t="s">
        <v>58</v>
      </c>
      <c r="B78" s="25" t="n">
        <v>37614</v>
      </c>
      <c r="C78" s="25" t="n">
        <v>46706</v>
      </c>
      <c r="D78" s="25" t="n">
        <v>53052</v>
      </c>
      <c r="E78" s="25" t="n">
        <v>58560</v>
      </c>
      <c r="F78" s="25" t="n">
        <v>58899</v>
      </c>
      <c r="G78" s="25" t="n">
        <v>52573</v>
      </c>
      <c r="H78" s="25" t="n">
        <v>77352</v>
      </c>
      <c r="I78" s="25" t="n">
        <v>84410</v>
      </c>
      <c r="J78" s="25" t="n">
        <f aca="false">SUM(J68:J77)</f>
        <v>97624</v>
      </c>
      <c r="K78" s="25" t="n">
        <f aca="false">SUM(K68:K77)</f>
        <v>111913</v>
      </c>
      <c r="L78" s="25" t="n">
        <f aca="false">SUM(L68:L77)</f>
        <v>123519</v>
      </c>
      <c r="M78" s="25" t="n">
        <f aca="false">SUM(M68:M77)</f>
        <v>119105</v>
      </c>
      <c r="N78" s="25" t="n">
        <f aca="false">SUM(N68:N77)</f>
        <v>137073</v>
      </c>
      <c r="O78" s="25" t="n">
        <f aca="false">SUM(O68:O77)</f>
        <v>156000</v>
      </c>
      <c r="P78" s="25" t="n">
        <f aca="false">SUM(P68:P77)</f>
        <v>182179</v>
      </c>
      <c r="Q78" s="25" t="n">
        <f aca="false">SUM(Q68:Q77)</f>
        <v>197558</v>
      </c>
      <c r="R78" s="25" t="n">
        <f aca="false">SUM(R68:R77)</f>
        <v>216587</v>
      </c>
      <c r="S78" s="25" t="n">
        <f aca="false">SUM(S68:S77)</f>
        <v>230506</v>
      </c>
      <c r="T78" s="25" t="n">
        <f aca="false">SUM(T68:T77)</f>
        <v>244006</v>
      </c>
      <c r="U78" s="25" t="n">
        <f aca="false">SUM(U68:U77)</f>
        <v>250349</v>
      </c>
      <c r="V78" s="25" t="n">
        <f aca="false">SUM(V68:V77)</f>
        <v>246619</v>
      </c>
      <c r="W78" s="25" t="n">
        <f aca="false">SUM(W68:W77)</f>
        <v>203598</v>
      </c>
      <c r="X78" s="25" t="n">
        <f aca="false">SUM(X68:X77)</f>
        <v>281491</v>
      </c>
      <c r="Y78" s="25" t="n">
        <f aca="false">SUM(Y68:Y77)</f>
        <v>291460</v>
      </c>
      <c r="Z78" s="25" t="n">
        <f aca="false">SUM(Z68:Z77)</f>
        <v>299896</v>
      </c>
      <c r="AA78" s="25" t="n">
        <f aca="false">SUM(AA68:AA77)</f>
        <v>304729</v>
      </c>
      <c r="AB78" s="25" t="n">
        <f aca="false">SUM(AB68:AB77)</f>
        <v>329011</v>
      </c>
      <c r="AC78" s="38"/>
      <c r="AD78" s="38"/>
      <c r="AE78" s="38"/>
      <c r="AF78" s="38"/>
      <c r="AG78" s="38"/>
      <c r="AH78" s="32"/>
      <c r="AI78" s="32"/>
      <c r="AJ78" s="32"/>
      <c r="AK78" s="32"/>
      <c r="AL78" s="29"/>
      <c r="AM78" s="29"/>
    </row>
    <row r="81" customFormat="false" ht="15.75" hidden="false" customHeight="false" outlineLevel="0" collapsed="false">
      <c r="A81" s="18" t="s">
        <v>15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customFormat="false" ht="15" hidden="false" customHeight="true" outlineLevel="0" collapsed="false">
      <c r="A82" s="33" t="s">
        <v>70</v>
      </c>
      <c r="B82" s="21" t="n">
        <v>1999</v>
      </c>
      <c r="C82" s="21"/>
      <c r="D82" s="21" t="n">
        <v>2000</v>
      </c>
      <c r="E82" s="21"/>
      <c r="F82" s="21" t="n">
        <v>2001</v>
      </c>
      <c r="G82" s="21"/>
      <c r="H82" s="21" t="n">
        <v>2002</v>
      </c>
      <c r="I82" s="21"/>
      <c r="J82" s="21" t="n">
        <v>2003</v>
      </c>
      <c r="K82" s="21"/>
      <c r="L82" s="21" t="n">
        <v>2004</v>
      </c>
      <c r="M82" s="21"/>
      <c r="N82" s="21" t="n">
        <v>2005</v>
      </c>
      <c r="O82" s="21"/>
      <c r="P82" s="21" t="n">
        <v>2006</v>
      </c>
      <c r="Q82" s="21"/>
      <c r="R82" s="21" t="n">
        <v>2007</v>
      </c>
      <c r="S82" s="21"/>
      <c r="T82" s="21" t="n">
        <v>2008</v>
      </c>
      <c r="U82" s="21"/>
      <c r="V82" s="21" t="n">
        <v>2009</v>
      </c>
      <c r="W82" s="21"/>
      <c r="X82" s="21" t="n">
        <v>2010</v>
      </c>
      <c r="Y82" s="21"/>
      <c r="Z82" s="21" t="n">
        <v>2011</v>
      </c>
      <c r="AA82" s="21"/>
      <c r="AB82" s="21" t="n">
        <v>2012</v>
      </c>
      <c r="AC82" s="21"/>
      <c r="AD82" s="21" t="n">
        <v>2013</v>
      </c>
      <c r="AE82" s="21"/>
      <c r="AF82" s="21" t="n">
        <v>2014</v>
      </c>
      <c r="AG82" s="21"/>
      <c r="AH82" s="21" t="n">
        <v>2015</v>
      </c>
      <c r="AI82" s="21"/>
      <c r="AJ82" s="21" t="n">
        <v>2016</v>
      </c>
      <c r="AK82" s="21"/>
      <c r="AL82" s="21" t="n">
        <v>2017</v>
      </c>
      <c r="AM82" s="21"/>
      <c r="AN82" s="21" t="n">
        <v>2018</v>
      </c>
      <c r="AO82" s="21"/>
      <c r="AP82" s="21" t="n">
        <v>2019</v>
      </c>
      <c r="AQ82" s="21"/>
      <c r="AR82" s="21" t="n">
        <v>2020</v>
      </c>
      <c r="AS82" s="21"/>
      <c r="AT82" s="21" t="n">
        <v>2021</v>
      </c>
      <c r="AU82" s="21"/>
      <c r="AV82" s="21" t="n">
        <v>2022</v>
      </c>
      <c r="AW82" s="21"/>
      <c r="AX82" s="21" t="n">
        <v>2023</v>
      </c>
      <c r="AY82" s="21"/>
      <c r="AZ82" s="21"/>
      <c r="BA82" s="21" t="n">
        <v>2024</v>
      </c>
      <c r="BB82" s="21"/>
      <c r="BC82" s="21"/>
      <c r="BD82" s="21" t="n">
        <v>2025</v>
      </c>
      <c r="BE82" s="21"/>
      <c r="BF82" s="21"/>
    </row>
    <row r="83" customFormat="false" ht="15" hidden="false" customHeight="false" outlineLevel="0" collapsed="false">
      <c r="A83" s="33"/>
      <c r="B83" s="21" t="s">
        <v>55</v>
      </c>
      <c r="C83" s="21" t="s">
        <v>56</v>
      </c>
      <c r="D83" s="21" t="s">
        <v>55</v>
      </c>
      <c r="E83" s="21" t="s">
        <v>56</v>
      </c>
      <c r="F83" s="21" t="s">
        <v>55</v>
      </c>
      <c r="G83" s="21" t="s">
        <v>56</v>
      </c>
      <c r="H83" s="21" t="s">
        <v>55</v>
      </c>
      <c r="I83" s="21" t="s">
        <v>56</v>
      </c>
      <c r="J83" s="21" t="s">
        <v>55</v>
      </c>
      <c r="K83" s="21" t="s">
        <v>56</v>
      </c>
      <c r="L83" s="21" t="s">
        <v>55</v>
      </c>
      <c r="M83" s="21" t="s">
        <v>56</v>
      </c>
      <c r="N83" s="21" t="s">
        <v>55</v>
      </c>
      <c r="O83" s="21" t="s">
        <v>56</v>
      </c>
      <c r="P83" s="21" t="s">
        <v>55</v>
      </c>
      <c r="Q83" s="21" t="s">
        <v>56</v>
      </c>
      <c r="R83" s="21" t="s">
        <v>55</v>
      </c>
      <c r="S83" s="21" t="s">
        <v>56</v>
      </c>
      <c r="T83" s="21" t="s">
        <v>55</v>
      </c>
      <c r="U83" s="21" t="s">
        <v>56</v>
      </c>
      <c r="V83" s="21" t="s">
        <v>55</v>
      </c>
      <c r="W83" s="21" t="s">
        <v>56</v>
      </c>
      <c r="X83" s="21" t="s">
        <v>55</v>
      </c>
      <c r="Y83" s="21" t="s">
        <v>56</v>
      </c>
      <c r="Z83" s="21" t="s">
        <v>55</v>
      </c>
      <c r="AA83" s="21" t="s">
        <v>56</v>
      </c>
      <c r="AB83" s="21" t="s">
        <v>55</v>
      </c>
      <c r="AC83" s="21" t="s">
        <v>56</v>
      </c>
      <c r="AD83" s="21" t="s">
        <v>55</v>
      </c>
      <c r="AE83" s="21" t="s">
        <v>56</v>
      </c>
      <c r="AF83" s="21" t="s">
        <v>55</v>
      </c>
      <c r="AG83" s="21" t="s">
        <v>56</v>
      </c>
      <c r="AH83" s="21" t="s">
        <v>55</v>
      </c>
      <c r="AI83" s="21" t="s">
        <v>56</v>
      </c>
      <c r="AJ83" s="21" t="s">
        <v>55</v>
      </c>
      <c r="AK83" s="21" t="s">
        <v>56</v>
      </c>
      <c r="AL83" s="21" t="s">
        <v>55</v>
      </c>
      <c r="AM83" s="21" t="s">
        <v>56</v>
      </c>
      <c r="AN83" s="21" t="s">
        <v>55</v>
      </c>
      <c r="AO83" s="21" t="s">
        <v>56</v>
      </c>
      <c r="AP83" s="21" t="s">
        <v>55</v>
      </c>
      <c r="AQ83" s="21" t="s">
        <v>56</v>
      </c>
      <c r="AR83" s="21" t="s">
        <v>55</v>
      </c>
      <c r="AS83" s="21" t="s">
        <v>56</v>
      </c>
      <c r="AT83" s="21" t="s">
        <v>55</v>
      </c>
      <c r="AU83" s="21" t="s">
        <v>56</v>
      </c>
      <c r="AV83" s="21" t="s">
        <v>55</v>
      </c>
      <c r="AW83" s="21" t="s">
        <v>56</v>
      </c>
      <c r="AX83" s="21" t="s">
        <v>55</v>
      </c>
      <c r="AY83" s="21" t="s">
        <v>56</v>
      </c>
      <c r="AZ83" s="21" t="s">
        <v>57</v>
      </c>
      <c r="BA83" s="21" t="s">
        <v>55</v>
      </c>
      <c r="BB83" s="21" t="s">
        <v>56</v>
      </c>
      <c r="BC83" s="21" t="s">
        <v>57</v>
      </c>
      <c r="BD83" s="21" t="s">
        <v>55</v>
      </c>
      <c r="BE83" s="21" t="s">
        <v>56</v>
      </c>
      <c r="BF83" s="21" t="s">
        <v>57</v>
      </c>
    </row>
    <row r="84" customFormat="false" ht="15" hidden="false" customHeight="false" outlineLevel="0" collapsed="false">
      <c r="A84" s="28" t="s">
        <v>71</v>
      </c>
      <c r="B84" s="34" t="n">
        <v>4504</v>
      </c>
      <c r="C84" s="34" t="n">
        <v>5886</v>
      </c>
      <c r="D84" s="34" t="n">
        <v>4626</v>
      </c>
      <c r="E84" s="34" t="n">
        <v>5491</v>
      </c>
      <c r="F84" s="34" t="n">
        <v>5139</v>
      </c>
      <c r="G84" s="34" t="n">
        <v>6282</v>
      </c>
      <c r="H84" s="34" t="n">
        <v>5546</v>
      </c>
      <c r="I84" s="34" t="n">
        <v>6445</v>
      </c>
      <c r="J84" s="34" t="n">
        <v>5080</v>
      </c>
      <c r="K84" s="34" t="n">
        <v>5754</v>
      </c>
      <c r="L84" s="34" t="n">
        <v>4272</v>
      </c>
      <c r="M84" s="34" t="n">
        <v>4562</v>
      </c>
      <c r="N84" s="34" t="n">
        <v>6718</v>
      </c>
      <c r="O84" s="34" t="n">
        <v>7373</v>
      </c>
      <c r="P84" s="34" t="n">
        <v>6900</v>
      </c>
      <c r="Q84" s="34" t="n">
        <v>7739</v>
      </c>
      <c r="R84" s="34" t="n">
        <v>9717</v>
      </c>
      <c r="S84" s="34" t="n">
        <v>9637</v>
      </c>
      <c r="T84" s="34" t="n">
        <v>10247</v>
      </c>
      <c r="U84" s="34" t="n">
        <v>10367</v>
      </c>
      <c r="V84" s="34" t="n">
        <v>11623</v>
      </c>
      <c r="W84" s="34" t="n">
        <v>12313</v>
      </c>
      <c r="X84" s="34" t="n">
        <v>11429</v>
      </c>
      <c r="Y84" s="34" t="n">
        <v>12246</v>
      </c>
      <c r="Z84" s="34" t="n">
        <v>12874</v>
      </c>
      <c r="AA84" s="34" t="n">
        <v>14748</v>
      </c>
      <c r="AB84" s="34" t="n">
        <v>14585</v>
      </c>
      <c r="AC84" s="34" t="n">
        <v>17414</v>
      </c>
      <c r="AD84" s="34" t="n">
        <v>17349</v>
      </c>
      <c r="AE84" s="34" t="n">
        <v>21527</v>
      </c>
      <c r="AF84" s="34" t="n">
        <v>18576</v>
      </c>
      <c r="AG84" s="34" t="n">
        <v>23458</v>
      </c>
      <c r="AH84" s="34" t="n">
        <v>20370</v>
      </c>
      <c r="AI84" s="34" t="n">
        <v>25629</v>
      </c>
      <c r="AJ84" s="34" t="n">
        <v>22375</v>
      </c>
      <c r="AK84" s="34" t="n">
        <v>30186</v>
      </c>
      <c r="AL84" s="34" t="n">
        <v>23225</v>
      </c>
      <c r="AM84" s="34" t="n">
        <v>31293</v>
      </c>
      <c r="AN84" s="34" t="n">
        <v>25197</v>
      </c>
      <c r="AO84" s="34" t="n">
        <v>33662</v>
      </c>
      <c r="AP84" s="34" t="n">
        <v>25673</v>
      </c>
      <c r="AQ84" s="34" t="n">
        <v>34430</v>
      </c>
      <c r="AR84" s="34" t="n">
        <v>23635</v>
      </c>
      <c r="AS84" s="34" t="n">
        <v>31152</v>
      </c>
      <c r="AT84" s="34" t="n">
        <v>29263</v>
      </c>
      <c r="AU84" s="34" t="n">
        <v>39425</v>
      </c>
      <c r="AV84" s="34" t="n">
        <v>30096</v>
      </c>
      <c r="AW84" s="34" t="n">
        <v>39703</v>
      </c>
      <c r="AX84" s="34" t="n">
        <v>31614</v>
      </c>
      <c r="AY84" s="34" t="n">
        <v>40572</v>
      </c>
      <c r="AZ84" s="34" t="n">
        <v>0</v>
      </c>
      <c r="BA84" s="34" t="n">
        <v>32429</v>
      </c>
      <c r="BB84" s="34" t="n">
        <v>41564</v>
      </c>
      <c r="BC84" s="34" t="n">
        <v>0</v>
      </c>
      <c r="BD84" s="34" t="n">
        <v>35329</v>
      </c>
      <c r="BE84" s="34" t="n">
        <v>44381</v>
      </c>
      <c r="BF84" s="34" t="n">
        <v>2</v>
      </c>
    </row>
    <row r="85" customFormat="false" ht="15" hidden="false" customHeight="false" outlineLevel="0" collapsed="false">
      <c r="A85" s="28" t="s">
        <v>72</v>
      </c>
      <c r="B85" s="34" t="n">
        <v>1470</v>
      </c>
      <c r="C85" s="34" t="n">
        <v>752</v>
      </c>
      <c r="D85" s="34" t="n">
        <v>1890</v>
      </c>
      <c r="E85" s="34" t="n">
        <v>1151</v>
      </c>
      <c r="F85" s="34" t="n">
        <v>1498</v>
      </c>
      <c r="G85" s="34" t="n">
        <v>916</v>
      </c>
      <c r="H85" s="34" t="n">
        <v>1577</v>
      </c>
      <c r="I85" s="34" t="n">
        <v>1003</v>
      </c>
      <c r="J85" s="34" t="n">
        <v>1579</v>
      </c>
      <c r="K85" s="34" t="n">
        <v>1245</v>
      </c>
      <c r="L85" s="34" t="n">
        <v>1390</v>
      </c>
      <c r="M85" s="34" t="n">
        <v>1010</v>
      </c>
      <c r="N85" s="34" t="n">
        <v>1518</v>
      </c>
      <c r="O85" s="34" t="n">
        <v>992</v>
      </c>
      <c r="P85" s="34" t="n">
        <v>1580</v>
      </c>
      <c r="Q85" s="34" t="n">
        <v>1111</v>
      </c>
      <c r="R85" s="34" t="n">
        <v>1703</v>
      </c>
      <c r="S85" s="34" t="n">
        <v>1219</v>
      </c>
      <c r="T85" s="34" t="n">
        <v>2000</v>
      </c>
      <c r="U85" s="34" t="n">
        <v>1489</v>
      </c>
      <c r="V85" s="34" t="n">
        <v>1961</v>
      </c>
      <c r="W85" s="34" t="n">
        <v>1470</v>
      </c>
      <c r="X85" s="34" t="n">
        <v>1772</v>
      </c>
      <c r="Y85" s="34" t="n">
        <v>1475</v>
      </c>
      <c r="Z85" s="34" t="n">
        <v>1954</v>
      </c>
      <c r="AA85" s="34" t="n">
        <v>1483</v>
      </c>
      <c r="AB85" s="34" t="n">
        <v>2089</v>
      </c>
      <c r="AC85" s="34" t="n">
        <v>1740</v>
      </c>
      <c r="AD85" s="34" t="n">
        <v>2155</v>
      </c>
      <c r="AE85" s="34" t="n">
        <v>1825</v>
      </c>
      <c r="AF85" s="34" t="n">
        <v>2298</v>
      </c>
      <c r="AG85" s="34" t="n">
        <v>2012</v>
      </c>
      <c r="AH85" s="34" t="n">
        <v>2277</v>
      </c>
      <c r="AI85" s="34" t="n">
        <v>2061</v>
      </c>
      <c r="AJ85" s="34" t="n">
        <v>2317</v>
      </c>
      <c r="AK85" s="34" t="n">
        <v>2041</v>
      </c>
      <c r="AL85" s="34" t="n">
        <v>2236</v>
      </c>
      <c r="AM85" s="34" t="n">
        <v>2028</v>
      </c>
      <c r="AN85" s="34" t="n">
        <v>2188</v>
      </c>
      <c r="AO85" s="34" t="n">
        <v>2007</v>
      </c>
      <c r="AP85" s="34" t="n">
        <v>2223</v>
      </c>
      <c r="AQ85" s="34" t="n">
        <v>2159</v>
      </c>
      <c r="AR85" s="34" t="n">
        <v>1798</v>
      </c>
      <c r="AS85" s="34" t="n">
        <v>1756</v>
      </c>
      <c r="AT85" s="34" t="n">
        <v>2475</v>
      </c>
      <c r="AU85" s="34" t="n">
        <v>2893</v>
      </c>
      <c r="AV85" s="34" t="n">
        <v>2714</v>
      </c>
      <c r="AW85" s="34" t="n">
        <v>3146</v>
      </c>
      <c r="AX85" s="34" t="n">
        <v>3116</v>
      </c>
      <c r="AY85" s="34" t="n">
        <v>3951</v>
      </c>
      <c r="AZ85" s="34" t="n">
        <v>0</v>
      </c>
      <c r="BA85" s="34" t="n">
        <v>2945</v>
      </c>
      <c r="BB85" s="34" t="n">
        <v>4012</v>
      </c>
      <c r="BC85" s="34" t="n">
        <v>0</v>
      </c>
      <c r="BD85" s="34" t="n">
        <v>3228</v>
      </c>
      <c r="BE85" s="34" t="n">
        <v>4521</v>
      </c>
      <c r="BF85" s="34" t="n">
        <v>0</v>
      </c>
    </row>
    <row r="86" customFormat="false" ht="15" hidden="false" customHeight="false" outlineLevel="0" collapsed="false">
      <c r="A86" s="28" t="s">
        <v>73</v>
      </c>
      <c r="B86" s="34" t="n">
        <v>830</v>
      </c>
      <c r="C86" s="34" t="n">
        <v>1159</v>
      </c>
      <c r="D86" s="34" t="n">
        <v>1359</v>
      </c>
      <c r="E86" s="34" t="n">
        <v>1741</v>
      </c>
      <c r="F86" s="34" t="n">
        <v>1602</v>
      </c>
      <c r="G86" s="34" t="n">
        <v>1786</v>
      </c>
      <c r="H86" s="34" t="n">
        <v>1636</v>
      </c>
      <c r="I86" s="34" t="n">
        <v>1746</v>
      </c>
      <c r="J86" s="34" t="n">
        <v>1273</v>
      </c>
      <c r="K86" s="34" t="n">
        <v>1473</v>
      </c>
      <c r="L86" s="34" t="n">
        <v>1784</v>
      </c>
      <c r="M86" s="34" t="n">
        <v>1753</v>
      </c>
      <c r="N86" s="34" t="n">
        <v>2123</v>
      </c>
      <c r="O86" s="34" t="n">
        <v>1949</v>
      </c>
      <c r="P86" s="34" t="n">
        <v>2316</v>
      </c>
      <c r="Q86" s="34" t="n">
        <v>2134</v>
      </c>
      <c r="R86" s="34" t="n">
        <v>2483</v>
      </c>
      <c r="S86" s="34" t="n">
        <v>2611</v>
      </c>
      <c r="T86" s="34" t="n">
        <v>2616</v>
      </c>
      <c r="U86" s="34" t="n">
        <v>2676</v>
      </c>
      <c r="V86" s="34" t="n">
        <v>2878</v>
      </c>
      <c r="W86" s="34" t="n">
        <v>2996</v>
      </c>
      <c r="X86" s="34" t="n">
        <v>2747</v>
      </c>
      <c r="Y86" s="34" t="n">
        <v>2796</v>
      </c>
      <c r="Z86" s="34" t="n">
        <v>3093</v>
      </c>
      <c r="AA86" s="34" t="n">
        <v>3056</v>
      </c>
      <c r="AB86" s="34" t="n">
        <v>3091</v>
      </c>
      <c r="AC86" s="34" t="n">
        <v>3527</v>
      </c>
      <c r="AD86" s="34" t="n">
        <v>3541</v>
      </c>
      <c r="AE86" s="34" t="n">
        <v>4214</v>
      </c>
      <c r="AF86" s="34" t="n">
        <v>3510</v>
      </c>
      <c r="AG86" s="34" t="n">
        <v>4054</v>
      </c>
      <c r="AH86" s="34" t="n">
        <v>3451</v>
      </c>
      <c r="AI86" s="34" t="n">
        <v>4353</v>
      </c>
      <c r="AJ86" s="34" t="n">
        <v>3231</v>
      </c>
      <c r="AK86" s="34" t="n">
        <v>4036</v>
      </c>
      <c r="AL86" s="34" t="n">
        <v>3535</v>
      </c>
      <c r="AM86" s="34" t="n">
        <v>4808</v>
      </c>
      <c r="AN86" s="34" t="n">
        <v>3509</v>
      </c>
      <c r="AO86" s="34" t="n">
        <v>4683</v>
      </c>
      <c r="AP86" s="34" t="n">
        <v>3190</v>
      </c>
      <c r="AQ86" s="34" t="n">
        <v>4468</v>
      </c>
      <c r="AR86" s="34" t="n">
        <v>2706</v>
      </c>
      <c r="AS86" s="34" t="n">
        <v>3993</v>
      </c>
      <c r="AT86" s="34" t="n">
        <v>3843</v>
      </c>
      <c r="AU86" s="34" t="n">
        <v>5565</v>
      </c>
      <c r="AV86" s="34" t="n">
        <v>4098</v>
      </c>
      <c r="AW86" s="34" t="n">
        <v>6589</v>
      </c>
      <c r="AX86" s="34" t="n">
        <v>4305</v>
      </c>
      <c r="AY86" s="34" t="n">
        <v>6903</v>
      </c>
      <c r="AZ86" s="34" t="n">
        <v>0</v>
      </c>
      <c r="BA86" s="34" t="n">
        <v>4285</v>
      </c>
      <c r="BB86" s="34" t="n">
        <v>8074</v>
      </c>
      <c r="BC86" s="34" t="n">
        <v>0</v>
      </c>
      <c r="BD86" s="34" t="n">
        <v>4775</v>
      </c>
      <c r="BE86" s="34" t="n">
        <v>8122</v>
      </c>
      <c r="BF86" s="34" t="n">
        <v>2</v>
      </c>
    </row>
    <row r="87" customFormat="false" ht="15" hidden="false" customHeight="false" outlineLevel="0" collapsed="false">
      <c r="A87" s="28" t="s">
        <v>74</v>
      </c>
      <c r="B87" s="34" t="n">
        <v>553</v>
      </c>
      <c r="C87" s="34" t="n">
        <v>431</v>
      </c>
      <c r="D87" s="34" t="n">
        <v>634</v>
      </c>
      <c r="E87" s="34" t="n">
        <v>603</v>
      </c>
      <c r="F87" s="34" t="n">
        <v>353</v>
      </c>
      <c r="G87" s="34" t="n">
        <v>307</v>
      </c>
      <c r="H87" s="34" t="n">
        <v>548</v>
      </c>
      <c r="I87" s="34" t="n">
        <v>514</v>
      </c>
      <c r="J87" s="34" t="n">
        <v>547</v>
      </c>
      <c r="K87" s="34" t="n">
        <v>486</v>
      </c>
      <c r="L87" s="34" t="n">
        <v>567</v>
      </c>
      <c r="M87" s="34" t="n">
        <v>517</v>
      </c>
      <c r="N87" s="34" t="n">
        <v>593</v>
      </c>
      <c r="O87" s="34" t="n">
        <v>560</v>
      </c>
      <c r="P87" s="34" t="n">
        <v>641</v>
      </c>
      <c r="Q87" s="34" t="n">
        <v>613</v>
      </c>
      <c r="R87" s="34" t="n">
        <v>869</v>
      </c>
      <c r="S87" s="34" t="n">
        <v>922</v>
      </c>
      <c r="T87" s="34" t="n">
        <v>900</v>
      </c>
      <c r="U87" s="34" t="n">
        <v>839</v>
      </c>
      <c r="V87" s="34" t="n">
        <v>956</v>
      </c>
      <c r="W87" s="34" t="n">
        <v>913</v>
      </c>
      <c r="X87" s="34" t="n">
        <v>940</v>
      </c>
      <c r="Y87" s="34" t="n">
        <v>853</v>
      </c>
      <c r="Z87" s="34" t="n">
        <v>998</v>
      </c>
      <c r="AA87" s="34" t="n">
        <v>941</v>
      </c>
      <c r="AB87" s="34" t="n">
        <v>1064</v>
      </c>
      <c r="AC87" s="34" t="n">
        <v>1030</v>
      </c>
      <c r="AD87" s="34" t="n">
        <v>1074</v>
      </c>
      <c r="AE87" s="34" t="n">
        <v>1046</v>
      </c>
      <c r="AF87" s="34" t="n">
        <v>1270</v>
      </c>
      <c r="AG87" s="34" t="n">
        <v>1062</v>
      </c>
      <c r="AH87" s="34" t="n">
        <v>1425</v>
      </c>
      <c r="AI87" s="34" t="n">
        <v>1225</v>
      </c>
      <c r="AJ87" s="34" t="n">
        <v>1488</v>
      </c>
      <c r="AK87" s="34" t="n">
        <v>1151</v>
      </c>
      <c r="AL87" s="34" t="n">
        <v>1552</v>
      </c>
      <c r="AM87" s="34" t="n">
        <v>1185</v>
      </c>
      <c r="AN87" s="34" t="n">
        <v>1604</v>
      </c>
      <c r="AO87" s="34" t="n">
        <v>1219</v>
      </c>
      <c r="AP87" s="34" t="n">
        <v>1758</v>
      </c>
      <c r="AQ87" s="34" t="n">
        <v>1349</v>
      </c>
      <c r="AR87" s="34" t="n">
        <v>1864</v>
      </c>
      <c r="AS87" s="34" t="n">
        <v>1113</v>
      </c>
      <c r="AT87" s="34" t="n">
        <v>2127</v>
      </c>
      <c r="AU87" s="34" t="n">
        <v>1346</v>
      </c>
      <c r="AV87" s="34" t="n">
        <v>3046</v>
      </c>
      <c r="AW87" s="34" t="n">
        <v>1958</v>
      </c>
      <c r="AX87" s="34" t="n">
        <v>3311</v>
      </c>
      <c r="AY87" s="34" t="n">
        <v>2105</v>
      </c>
      <c r="AZ87" s="34" t="n">
        <v>0</v>
      </c>
      <c r="BA87" s="34" t="n">
        <v>3064</v>
      </c>
      <c r="BB87" s="34" t="n">
        <v>2049</v>
      </c>
      <c r="BC87" s="34" t="n">
        <v>1</v>
      </c>
      <c r="BD87" s="34" t="n">
        <v>3554</v>
      </c>
      <c r="BE87" s="34" t="n">
        <v>2338</v>
      </c>
      <c r="BF87" s="34" t="n">
        <v>0</v>
      </c>
    </row>
    <row r="88" customFormat="false" ht="15" hidden="false" customHeight="false" outlineLevel="0" collapsed="false">
      <c r="A88" s="28" t="s">
        <v>75</v>
      </c>
      <c r="B88" s="34" t="n">
        <v>2302</v>
      </c>
      <c r="C88" s="34" t="n">
        <v>3262</v>
      </c>
      <c r="D88" s="34" t="n">
        <v>3118</v>
      </c>
      <c r="E88" s="34" t="n">
        <v>4689</v>
      </c>
      <c r="F88" s="34" t="n">
        <v>3483</v>
      </c>
      <c r="G88" s="34" t="n">
        <v>4930</v>
      </c>
      <c r="H88" s="34" t="n">
        <v>3796</v>
      </c>
      <c r="I88" s="34" t="n">
        <v>5746</v>
      </c>
      <c r="J88" s="34" t="n">
        <v>4094</v>
      </c>
      <c r="K88" s="34" t="n">
        <v>6555</v>
      </c>
      <c r="L88" s="34" t="n">
        <v>3366</v>
      </c>
      <c r="M88" s="34" t="n">
        <v>5501</v>
      </c>
      <c r="N88" s="34" t="n">
        <v>4388</v>
      </c>
      <c r="O88" s="34" t="n">
        <v>7729</v>
      </c>
      <c r="P88" s="34" t="n">
        <v>4551</v>
      </c>
      <c r="Q88" s="34" t="n">
        <v>8013</v>
      </c>
      <c r="R88" s="34" t="n">
        <v>3221</v>
      </c>
      <c r="S88" s="34" t="n">
        <v>7868</v>
      </c>
      <c r="T88" s="34" t="n">
        <v>3746</v>
      </c>
      <c r="U88" s="34" t="n">
        <v>8425</v>
      </c>
      <c r="V88" s="34" t="n">
        <v>4206</v>
      </c>
      <c r="W88" s="34" t="n">
        <v>8953</v>
      </c>
      <c r="X88" s="34" t="n">
        <v>3967</v>
      </c>
      <c r="Y88" s="34" t="n">
        <v>8384</v>
      </c>
      <c r="Z88" s="34" t="n">
        <v>4309</v>
      </c>
      <c r="AA88" s="34" t="n">
        <v>9474</v>
      </c>
      <c r="AB88" s="34" t="n">
        <v>4772</v>
      </c>
      <c r="AC88" s="34" t="n">
        <v>10701</v>
      </c>
      <c r="AD88" s="34" t="n">
        <v>5451</v>
      </c>
      <c r="AE88" s="34" t="n">
        <v>11926</v>
      </c>
      <c r="AF88" s="34" t="n">
        <v>5818</v>
      </c>
      <c r="AG88" s="34" t="n">
        <v>13176</v>
      </c>
      <c r="AH88" s="34" t="n">
        <v>6231</v>
      </c>
      <c r="AI88" s="34" t="n">
        <v>14088</v>
      </c>
      <c r="AJ88" s="34" t="n">
        <v>6102</v>
      </c>
      <c r="AK88" s="34" t="n">
        <v>14238</v>
      </c>
      <c r="AL88" s="34" t="n">
        <v>6884</v>
      </c>
      <c r="AM88" s="34" t="n">
        <v>15898</v>
      </c>
      <c r="AN88" s="34" t="n">
        <v>6745</v>
      </c>
      <c r="AO88" s="34" t="n">
        <v>16516</v>
      </c>
      <c r="AP88" s="34" t="n">
        <v>7210</v>
      </c>
      <c r="AQ88" s="34" t="n">
        <v>16385</v>
      </c>
      <c r="AR88" s="34" t="n">
        <v>6528</v>
      </c>
      <c r="AS88" s="34" t="n">
        <v>15810</v>
      </c>
      <c r="AT88" s="34" t="n">
        <v>8754</v>
      </c>
      <c r="AU88" s="34" t="n">
        <v>21282</v>
      </c>
      <c r="AV88" s="34" t="n">
        <v>9361</v>
      </c>
      <c r="AW88" s="34" t="n">
        <v>22663</v>
      </c>
      <c r="AX88" s="34" t="n">
        <v>9717</v>
      </c>
      <c r="AY88" s="34" t="n">
        <v>23609</v>
      </c>
      <c r="AZ88" s="34" t="n">
        <v>3</v>
      </c>
      <c r="BA88" s="34" t="n">
        <v>9513</v>
      </c>
      <c r="BB88" s="34" t="n">
        <v>24108</v>
      </c>
      <c r="BC88" s="34" t="n">
        <v>0</v>
      </c>
      <c r="BD88" s="34" t="n">
        <v>10834</v>
      </c>
      <c r="BE88" s="34" t="n">
        <v>25732</v>
      </c>
      <c r="BF88" s="34" t="n">
        <v>5</v>
      </c>
    </row>
    <row r="89" customFormat="false" ht="15" hidden="false" customHeight="false" outlineLevel="0" collapsed="false">
      <c r="A89" s="28" t="s">
        <v>76</v>
      </c>
      <c r="B89" s="34" t="n">
        <v>461</v>
      </c>
      <c r="C89" s="34" t="n">
        <v>276</v>
      </c>
      <c r="D89" s="34" t="n">
        <v>713</v>
      </c>
      <c r="E89" s="34" t="n">
        <v>718</v>
      </c>
      <c r="F89" s="34" t="n">
        <v>857</v>
      </c>
      <c r="G89" s="34" t="n">
        <v>798</v>
      </c>
      <c r="H89" s="34" t="n">
        <v>1154</v>
      </c>
      <c r="I89" s="34" t="n">
        <v>1185</v>
      </c>
      <c r="J89" s="34" t="n">
        <v>961</v>
      </c>
      <c r="K89" s="34" t="n">
        <v>1184</v>
      </c>
      <c r="L89" s="34" t="n">
        <v>845</v>
      </c>
      <c r="M89" s="34" t="n">
        <v>968</v>
      </c>
      <c r="N89" s="34" t="n">
        <v>1208</v>
      </c>
      <c r="O89" s="34" t="n">
        <v>1427</v>
      </c>
      <c r="P89" s="34" t="n">
        <v>1558</v>
      </c>
      <c r="Q89" s="34" t="n">
        <v>2181</v>
      </c>
      <c r="R89" s="34" t="n">
        <v>2031</v>
      </c>
      <c r="S89" s="34" t="n">
        <v>2847</v>
      </c>
      <c r="T89" s="34" t="n">
        <v>2429</v>
      </c>
      <c r="U89" s="34" t="n">
        <v>3664</v>
      </c>
      <c r="V89" s="34" t="n">
        <v>2739</v>
      </c>
      <c r="W89" s="34" t="n">
        <v>3714</v>
      </c>
      <c r="X89" s="34" t="n">
        <v>2305</v>
      </c>
      <c r="Y89" s="34" t="n">
        <v>2898</v>
      </c>
      <c r="Z89" s="34" t="n">
        <v>2357</v>
      </c>
      <c r="AA89" s="34" t="n">
        <v>2885</v>
      </c>
      <c r="AB89" s="34" t="n">
        <v>2251</v>
      </c>
      <c r="AC89" s="34" t="n">
        <v>2974</v>
      </c>
      <c r="AD89" s="34" t="n">
        <v>2364</v>
      </c>
      <c r="AE89" s="34" t="n">
        <v>2754</v>
      </c>
      <c r="AF89" s="34" t="n">
        <v>2624</v>
      </c>
      <c r="AG89" s="34" t="n">
        <v>2881</v>
      </c>
      <c r="AH89" s="34" t="n">
        <v>2668</v>
      </c>
      <c r="AI89" s="34" t="n">
        <v>2942</v>
      </c>
      <c r="AJ89" s="34" t="n">
        <v>2752</v>
      </c>
      <c r="AK89" s="34" t="n">
        <v>3014</v>
      </c>
      <c r="AL89" s="34" t="n">
        <v>3448</v>
      </c>
      <c r="AM89" s="34" t="n">
        <v>3602</v>
      </c>
      <c r="AN89" s="34" t="n">
        <v>3137</v>
      </c>
      <c r="AO89" s="34" t="n">
        <v>3471</v>
      </c>
      <c r="AP89" s="34" t="n">
        <v>3224</v>
      </c>
      <c r="AQ89" s="34" t="n">
        <v>3644</v>
      </c>
      <c r="AR89" s="34" t="n">
        <v>2718</v>
      </c>
      <c r="AS89" s="34" t="n">
        <v>2969</v>
      </c>
      <c r="AT89" s="34" t="n">
        <v>3585</v>
      </c>
      <c r="AU89" s="34" t="n">
        <v>4040</v>
      </c>
      <c r="AV89" s="34" t="n">
        <v>4715</v>
      </c>
      <c r="AW89" s="34" t="n">
        <v>5463</v>
      </c>
      <c r="AX89" s="34" t="n">
        <v>4444</v>
      </c>
      <c r="AY89" s="34" t="n">
        <v>5384</v>
      </c>
      <c r="AZ89" s="34" t="n">
        <v>0</v>
      </c>
      <c r="BA89" s="34" t="n">
        <v>5183</v>
      </c>
      <c r="BB89" s="34" t="n">
        <v>6274</v>
      </c>
      <c r="BC89" s="34" t="n">
        <v>0</v>
      </c>
      <c r="BD89" s="34" t="n">
        <v>5258</v>
      </c>
      <c r="BE89" s="34" t="n">
        <v>6844</v>
      </c>
      <c r="BF89" s="34" t="n">
        <v>0</v>
      </c>
    </row>
    <row r="90" customFormat="false" ht="15" hidden="false" customHeight="false" outlineLevel="0" collapsed="false">
      <c r="A90" s="28" t="s">
        <v>77</v>
      </c>
      <c r="B90" s="34" t="n">
        <v>1030</v>
      </c>
      <c r="C90" s="34" t="n">
        <v>3713</v>
      </c>
      <c r="D90" s="34" t="n">
        <v>1460</v>
      </c>
      <c r="E90" s="34" t="n">
        <v>4265</v>
      </c>
      <c r="F90" s="34" t="n">
        <v>1232</v>
      </c>
      <c r="G90" s="34" t="n">
        <v>4601</v>
      </c>
      <c r="H90" s="34" t="n">
        <v>1508</v>
      </c>
      <c r="I90" s="34" t="n">
        <v>5906</v>
      </c>
      <c r="J90" s="34" t="n">
        <v>1655</v>
      </c>
      <c r="K90" s="34" t="n">
        <v>6414</v>
      </c>
      <c r="L90" s="34" t="n">
        <v>1605</v>
      </c>
      <c r="M90" s="34" t="n">
        <v>6491</v>
      </c>
      <c r="N90" s="34" t="n">
        <v>2706</v>
      </c>
      <c r="O90" s="34" t="n">
        <v>9995</v>
      </c>
      <c r="P90" s="34" t="n">
        <v>3202</v>
      </c>
      <c r="Q90" s="34" t="n">
        <v>10435</v>
      </c>
      <c r="R90" s="34" t="n">
        <v>4529</v>
      </c>
      <c r="S90" s="34" t="n">
        <v>14058</v>
      </c>
      <c r="T90" s="34" t="n">
        <v>5030</v>
      </c>
      <c r="U90" s="34" t="n">
        <v>15907</v>
      </c>
      <c r="V90" s="34" t="n">
        <v>6131</v>
      </c>
      <c r="W90" s="34" t="n">
        <v>17733</v>
      </c>
      <c r="X90" s="34" t="n">
        <v>6180</v>
      </c>
      <c r="Y90" s="34" t="n">
        <v>17000</v>
      </c>
      <c r="Z90" s="34" t="n">
        <v>6535</v>
      </c>
      <c r="AA90" s="34" t="n">
        <v>18835</v>
      </c>
      <c r="AB90" s="34" t="n">
        <v>7532</v>
      </c>
      <c r="AC90" s="34" t="n">
        <v>20201</v>
      </c>
      <c r="AD90" s="34" t="n">
        <v>7978</v>
      </c>
      <c r="AE90" s="34" t="n">
        <v>24367</v>
      </c>
      <c r="AF90" s="34" t="n">
        <v>8419</v>
      </c>
      <c r="AG90" s="34" t="n">
        <v>24891</v>
      </c>
      <c r="AH90" s="34" t="n">
        <v>8308</v>
      </c>
      <c r="AI90" s="34" t="n">
        <v>25743</v>
      </c>
      <c r="AJ90" s="34" t="n">
        <v>8645</v>
      </c>
      <c r="AK90" s="34" t="n">
        <v>28431</v>
      </c>
      <c r="AL90" s="34" t="n">
        <v>8364</v>
      </c>
      <c r="AM90" s="34" t="n">
        <v>29978</v>
      </c>
      <c r="AN90" s="34" t="n">
        <v>7981</v>
      </c>
      <c r="AO90" s="34" t="n">
        <v>29781</v>
      </c>
      <c r="AP90" s="34" t="n">
        <v>8374</v>
      </c>
      <c r="AQ90" s="34" t="n">
        <v>31899</v>
      </c>
      <c r="AR90" s="34" t="n">
        <v>6460</v>
      </c>
      <c r="AS90" s="34" t="n">
        <v>27385</v>
      </c>
      <c r="AT90" s="34" t="n">
        <v>8676</v>
      </c>
      <c r="AU90" s="34" t="n">
        <v>35074</v>
      </c>
      <c r="AV90" s="34" t="n">
        <v>8792</v>
      </c>
      <c r="AW90" s="34" t="n">
        <v>30188</v>
      </c>
      <c r="AX90" s="34" t="n">
        <v>8712</v>
      </c>
      <c r="AY90" s="34" t="n">
        <v>28533</v>
      </c>
      <c r="AZ90" s="34" t="n">
        <v>0</v>
      </c>
      <c r="BA90" s="34" t="n">
        <v>8552</v>
      </c>
      <c r="BB90" s="34" t="n">
        <v>26942</v>
      </c>
      <c r="BC90" s="34" t="n">
        <v>1</v>
      </c>
      <c r="BD90" s="34" t="n">
        <v>8973</v>
      </c>
      <c r="BE90" s="34" t="n">
        <v>29342</v>
      </c>
      <c r="BF90" s="34" t="n">
        <v>4</v>
      </c>
    </row>
    <row r="91" customFormat="false" ht="15" hidden="false" customHeight="false" outlineLevel="0" collapsed="false">
      <c r="A91" s="28" t="s">
        <v>78</v>
      </c>
      <c r="B91" s="34" t="n">
        <v>275</v>
      </c>
      <c r="C91" s="34" t="n">
        <v>478</v>
      </c>
      <c r="D91" s="34" t="n">
        <v>343</v>
      </c>
      <c r="E91" s="34" t="n">
        <v>435</v>
      </c>
      <c r="F91" s="34" t="n">
        <v>373</v>
      </c>
      <c r="G91" s="34" t="n">
        <v>701</v>
      </c>
      <c r="H91" s="34" t="n">
        <v>377</v>
      </c>
      <c r="I91" s="34" t="n">
        <v>524</v>
      </c>
      <c r="J91" s="34" t="n">
        <v>367</v>
      </c>
      <c r="K91" s="34" t="n">
        <v>505</v>
      </c>
      <c r="L91" s="34" t="n">
        <v>297</v>
      </c>
      <c r="M91" s="34" t="n">
        <v>475</v>
      </c>
      <c r="N91" s="34" t="n">
        <v>353</v>
      </c>
      <c r="O91" s="34" t="n">
        <v>666</v>
      </c>
      <c r="P91" s="34" t="n">
        <v>436</v>
      </c>
      <c r="Q91" s="34" t="n">
        <v>787</v>
      </c>
      <c r="R91" s="34" t="n">
        <v>369</v>
      </c>
      <c r="S91" s="34" t="n">
        <v>634</v>
      </c>
      <c r="T91" s="34" t="n">
        <v>444</v>
      </c>
      <c r="U91" s="34" t="n">
        <v>955</v>
      </c>
      <c r="V91" s="34" t="n">
        <v>519</v>
      </c>
      <c r="W91" s="34" t="n">
        <v>891</v>
      </c>
      <c r="X91" s="34" t="n">
        <v>557</v>
      </c>
      <c r="Y91" s="34" t="n">
        <v>881</v>
      </c>
      <c r="Z91" s="34" t="n">
        <v>571</v>
      </c>
      <c r="AA91" s="34" t="n">
        <v>981</v>
      </c>
      <c r="AB91" s="34" t="n">
        <v>598</v>
      </c>
      <c r="AC91" s="34" t="n">
        <v>1060</v>
      </c>
      <c r="AD91" s="34" t="n">
        <v>623</v>
      </c>
      <c r="AE91" s="34" t="n">
        <v>1005</v>
      </c>
      <c r="AF91" s="34" t="n">
        <v>644</v>
      </c>
      <c r="AG91" s="34" t="n">
        <v>1032</v>
      </c>
      <c r="AH91" s="34" t="n">
        <v>840</v>
      </c>
      <c r="AI91" s="34" t="n">
        <v>1317</v>
      </c>
      <c r="AJ91" s="34" t="n">
        <v>660</v>
      </c>
      <c r="AK91" s="34" t="n">
        <v>1004</v>
      </c>
      <c r="AL91" s="34" t="n">
        <v>794</v>
      </c>
      <c r="AM91" s="34" t="n">
        <v>1373</v>
      </c>
      <c r="AN91" s="34" t="n">
        <v>741</v>
      </c>
      <c r="AO91" s="34" t="n">
        <v>1123</v>
      </c>
      <c r="AP91" s="34" t="n">
        <v>887</v>
      </c>
      <c r="AQ91" s="34" t="n">
        <v>1269</v>
      </c>
      <c r="AR91" s="34" t="n">
        <v>659</v>
      </c>
      <c r="AS91" s="34" t="n">
        <v>1187</v>
      </c>
      <c r="AT91" s="34" t="n">
        <v>832</v>
      </c>
      <c r="AU91" s="34" t="n">
        <v>1253</v>
      </c>
      <c r="AV91" s="34" t="n">
        <v>1009</v>
      </c>
      <c r="AW91" s="34" t="n">
        <v>1427</v>
      </c>
      <c r="AX91" s="34" t="n">
        <v>968</v>
      </c>
      <c r="AY91" s="34" t="n">
        <v>1592</v>
      </c>
      <c r="AZ91" s="34" t="n">
        <v>0</v>
      </c>
      <c r="BA91" s="34" t="n">
        <v>1041</v>
      </c>
      <c r="BB91" s="34" t="n">
        <v>1283</v>
      </c>
      <c r="BC91" s="34" t="n">
        <v>0</v>
      </c>
      <c r="BD91" s="34" t="n">
        <v>1187</v>
      </c>
      <c r="BE91" s="34" t="n">
        <v>1562</v>
      </c>
      <c r="BF91" s="34" t="n">
        <v>0</v>
      </c>
    </row>
    <row r="92" customFormat="false" ht="15" hidden="false" customHeight="false" outlineLevel="0" collapsed="false">
      <c r="A92" s="28" t="s">
        <v>79</v>
      </c>
      <c r="B92" s="34" t="n">
        <v>942</v>
      </c>
      <c r="C92" s="34" t="n">
        <v>1708</v>
      </c>
      <c r="D92" s="34" t="n">
        <v>1449</v>
      </c>
      <c r="E92" s="34" t="n">
        <v>2674</v>
      </c>
      <c r="F92" s="34" t="n">
        <v>1510</v>
      </c>
      <c r="G92" s="34" t="n">
        <v>3199</v>
      </c>
      <c r="H92" s="34" t="n">
        <v>1657</v>
      </c>
      <c r="I92" s="34" t="n">
        <v>3789</v>
      </c>
      <c r="J92" s="34" t="n">
        <v>1718</v>
      </c>
      <c r="K92" s="34" t="n">
        <v>4206</v>
      </c>
      <c r="L92" s="34" t="n">
        <v>1857</v>
      </c>
      <c r="M92" s="34" t="n">
        <v>4157</v>
      </c>
      <c r="N92" s="34" t="n">
        <v>2101</v>
      </c>
      <c r="O92" s="34" t="n">
        <v>6143</v>
      </c>
      <c r="P92" s="34" t="n">
        <v>2609</v>
      </c>
      <c r="Q92" s="34" t="n">
        <v>7293</v>
      </c>
      <c r="R92" s="34" t="n">
        <v>3050</v>
      </c>
      <c r="S92" s="34" t="n">
        <v>8206</v>
      </c>
      <c r="T92" s="34" t="n">
        <v>4180</v>
      </c>
      <c r="U92" s="34" t="n">
        <v>13992</v>
      </c>
      <c r="V92" s="34" t="n">
        <v>4421</v>
      </c>
      <c r="W92" s="34" t="n">
        <v>14115</v>
      </c>
      <c r="X92" s="34" t="n">
        <v>4380</v>
      </c>
      <c r="Y92" s="34" t="n">
        <v>13532</v>
      </c>
      <c r="Z92" s="34" t="n">
        <v>5521</v>
      </c>
      <c r="AA92" s="34" t="n">
        <v>18533</v>
      </c>
      <c r="AB92" s="34" t="n">
        <v>6463</v>
      </c>
      <c r="AC92" s="34" t="n">
        <v>22279</v>
      </c>
      <c r="AD92" s="34" t="n">
        <v>7437</v>
      </c>
      <c r="AE92" s="34" t="n">
        <v>25519</v>
      </c>
      <c r="AF92" s="34" t="n">
        <v>8218</v>
      </c>
      <c r="AG92" s="34" t="n">
        <v>27417</v>
      </c>
      <c r="AH92" s="34" t="n">
        <v>8727</v>
      </c>
      <c r="AI92" s="34" t="n">
        <v>29768</v>
      </c>
      <c r="AJ92" s="34" t="n">
        <v>9071</v>
      </c>
      <c r="AK92" s="34" t="n">
        <v>31630</v>
      </c>
      <c r="AL92" s="34" t="n">
        <v>9881</v>
      </c>
      <c r="AM92" s="34" t="n">
        <v>33349</v>
      </c>
      <c r="AN92" s="34" t="n">
        <v>10568</v>
      </c>
      <c r="AO92" s="34" t="n">
        <v>35014</v>
      </c>
      <c r="AP92" s="34" t="n">
        <v>10250</v>
      </c>
      <c r="AQ92" s="34" t="n">
        <v>32849</v>
      </c>
      <c r="AR92" s="34" t="n">
        <v>6149</v>
      </c>
      <c r="AS92" s="34" t="n">
        <v>20235</v>
      </c>
      <c r="AT92" s="34" t="n">
        <v>11915</v>
      </c>
      <c r="AU92" s="34" t="n">
        <v>41090</v>
      </c>
      <c r="AV92" s="34" t="n">
        <v>13597</v>
      </c>
      <c r="AW92" s="34" t="n">
        <v>43142</v>
      </c>
      <c r="AX92" s="34" t="n">
        <v>13579</v>
      </c>
      <c r="AY92" s="34" t="n">
        <v>43291</v>
      </c>
      <c r="AZ92" s="34" t="n">
        <v>0</v>
      </c>
      <c r="BA92" s="34" t="n">
        <v>13717</v>
      </c>
      <c r="BB92" s="34" t="n">
        <v>43523</v>
      </c>
      <c r="BC92" s="34" t="n">
        <v>0</v>
      </c>
      <c r="BD92" s="34" t="n">
        <v>14318</v>
      </c>
      <c r="BE92" s="34" t="n">
        <v>43536</v>
      </c>
      <c r="BF92" s="34" t="n">
        <v>0</v>
      </c>
    </row>
    <row r="93" customFormat="false" ht="15" hidden="false" customHeight="false" outlineLevel="0" collapsed="false">
      <c r="A93" s="28" t="s">
        <v>80</v>
      </c>
      <c r="B93" s="34" t="n">
        <v>6136</v>
      </c>
      <c r="C93" s="34" t="n">
        <v>1446</v>
      </c>
      <c r="D93" s="34" t="n">
        <v>7185.4</v>
      </c>
      <c r="E93" s="34" t="n">
        <v>2161.6</v>
      </c>
      <c r="F93" s="34" t="n">
        <v>10407</v>
      </c>
      <c r="G93" s="34" t="n">
        <v>3078</v>
      </c>
      <c r="H93" s="34" t="n">
        <v>11091</v>
      </c>
      <c r="I93" s="34" t="n">
        <v>2812</v>
      </c>
      <c r="J93" s="34" t="n">
        <v>10950</v>
      </c>
      <c r="K93" s="34" t="n">
        <v>2853</v>
      </c>
      <c r="L93" s="34" t="n">
        <v>8956</v>
      </c>
      <c r="M93" s="34" t="n">
        <v>2200</v>
      </c>
      <c r="N93" s="34" t="n">
        <v>14693</v>
      </c>
      <c r="O93" s="34" t="n">
        <v>4117</v>
      </c>
      <c r="P93" s="34" t="n">
        <v>16087</v>
      </c>
      <c r="Q93" s="34" t="n">
        <v>4224</v>
      </c>
      <c r="R93" s="34" t="n">
        <v>17402</v>
      </c>
      <c r="S93" s="34" t="n">
        <v>4248</v>
      </c>
      <c r="T93" s="34" t="n">
        <v>17943</v>
      </c>
      <c r="U93" s="34" t="n">
        <v>4064</v>
      </c>
      <c r="V93" s="34" t="n">
        <v>20283</v>
      </c>
      <c r="W93" s="34" t="n">
        <v>4704</v>
      </c>
      <c r="X93" s="34" t="n">
        <v>20106</v>
      </c>
      <c r="Y93" s="34" t="n">
        <v>4657</v>
      </c>
      <c r="Z93" s="34" t="n">
        <v>22486</v>
      </c>
      <c r="AA93" s="34" t="n">
        <v>5439</v>
      </c>
      <c r="AB93" s="34" t="n">
        <v>25808</v>
      </c>
      <c r="AC93" s="34" t="n">
        <v>6821</v>
      </c>
      <c r="AD93" s="34" t="n">
        <v>31407</v>
      </c>
      <c r="AE93" s="34" t="n">
        <v>8617</v>
      </c>
      <c r="AF93" s="34" t="n">
        <v>35850</v>
      </c>
      <c r="AG93" s="34" t="n">
        <v>10348</v>
      </c>
      <c r="AH93" s="34" t="n">
        <v>41819</v>
      </c>
      <c r="AI93" s="34" t="n">
        <v>13345</v>
      </c>
      <c r="AJ93" s="34" t="n">
        <v>43658</v>
      </c>
      <c r="AK93" s="34" t="n">
        <v>14476</v>
      </c>
      <c r="AL93" s="34" t="n">
        <v>45881</v>
      </c>
      <c r="AM93" s="34" t="n">
        <v>14692</v>
      </c>
      <c r="AN93" s="34" t="n">
        <v>47116</v>
      </c>
      <c r="AO93" s="34" t="n">
        <v>14087</v>
      </c>
      <c r="AP93" s="34" t="n">
        <v>43670</v>
      </c>
      <c r="AQ93" s="34" t="n">
        <v>11708</v>
      </c>
      <c r="AR93" s="34" t="n">
        <v>36036</v>
      </c>
      <c r="AS93" s="34" t="n">
        <v>9445</v>
      </c>
      <c r="AT93" s="34" t="n">
        <v>46735</v>
      </c>
      <c r="AU93" s="34" t="n">
        <v>11318</v>
      </c>
      <c r="AV93" s="34" t="n">
        <v>47831</v>
      </c>
      <c r="AW93" s="34" t="n">
        <v>11922</v>
      </c>
      <c r="AX93" s="34" t="n">
        <v>51519</v>
      </c>
      <c r="AY93" s="34" t="n">
        <v>12668</v>
      </c>
      <c r="AZ93" s="34" t="n">
        <v>0</v>
      </c>
      <c r="BA93" s="34" t="n">
        <v>53014</v>
      </c>
      <c r="BB93" s="34" t="n">
        <v>13155</v>
      </c>
      <c r="BC93" s="34" t="n">
        <v>0</v>
      </c>
      <c r="BD93" s="34" t="n">
        <v>60295</v>
      </c>
      <c r="BE93" s="34" t="n">
        <v>14869</v>
      </c>
      <c r="BF93" s="34" t="n">
        <v>0</v>
      </c>
    </row>
    <row r="94" s="30" customFormat="true" ht="15" hidden="false" customHeight="false" outlineLevel="0" collapsed="false">
      <c r="A94" s="24" t="s">
        <v>58</v>
      </c>
      <c r="B94" s="25" t="n">
        <v>18503</v>
      </c>
      <c r="C94" s="25" t="n">
        <v>19111</v>
      </c>
      <c r="D94" s="25" t="n">
        <v>22777.4</v>
      </c>
      <c r="E94" s="25" t="n">
        <v>23928.6</v>
      </c>
      <c r="F94" s="25" t="n">
        <v>26454</v>
      </c>
      <c r="G94" s="25" t="n">
        <v>26598</v>
      </c>
      <c r="H94" s="25" t="n">
        <v>28890</v>
      </c>
      <c r="I94" s="25" t="n">
        <v>29670</v>
      </c>
      <c r="J94" s="25" t="n">
        <v>28224</v>
      </c>
      <c r="K94" s="25" t="n">
        <v>30675</v>
      </c>
      <c r="L94" s="25" t="n">
        <v>24939</v>
      </c>
      <c r="M94" s="25" t="n">
        <v>27634</v>
      </c>
      <c r="N94" s="25" t="n">
        <v>36401</v>
      </c>
      <c r="O94" s="25" t="n">
        <v>40951</v>
      </c>
      <c r="P94" s="25" t="n">
        <v>39880</v>
      </c>
      <c r="Q94" s="25" t="n">
        <v>44530</v>
      </c>
      <c r="R94" s="25" t="n">
        <f aca="false">SUM(R84:R93)</f>
        <v>45374</v>
      </c>
      <c r="S94" s="25" t="n">
        <f aca="false">SUM(S84:S93)</f>
        <v>52250</v>
      </c>
      <c r="T94" s="25" t="n">
        <f aca="false">SUM(T84:T93)</f>
        <v>49535</v>
      </c>
      <c r="U94" s="25" t="n">
        <f aca="false">SUM(U84:U93)</f>
        <v>62378</v>
      </c>
      <c r="V94" s="25" t="n">
        <f aca="false">SUM(V84:V93)</f>
        <v>55717</v>
      </c>
      <c r="W94" s="25" t="n">
        <f aca="false">SUM(W84:W93)</f>
        <v>67802</v>
      </c>
      <c r="X94" s="25" t="n">
        <f aca="false">SUM(X84:X93)</f>
        <v>54383</v>
      </c>
      <c r="Y94" s="25" t="n">
        <f aca="false">SUM(Y84:Y93)</f>
        <v>64722</v>
      </c>
      <c r="Z94" s="25" t="n">
        <f aca="false">SUM(Z84:Z93)</f>
        <v>60698</v>
      </c>
      <c r="AA94" s="25" t="n">
        <f aca="false">SUM(AA84:AA93)</f>
        <v>76375</v>
      </c>
      <c r="AB94" s="25" t="n">
        <f aca="false">SUM(AB84:AB93)</f>
        <v>68253</v>
      </c>
      <c r="AC94" s="25" t="n">
        <f aca="false">SUM(AC84:AC93)</f>
        <v>87747</v>
      </c>
      <c r="AD94" s="25" t="n">
        <f aca="false">SUM(AD84:AD93)</f>
        <v>79379</v>
      </c>
      <c r="AE94" s="25" t="n">
        <f aca="false">SUM(AE84:AE93)</f>
        <v>102800</v>
      </c>
      <c r="AF94" s="25" t="n">
        <f aca="false">SUM(AF84:AF93)</f>
        <v>87227</v>
      </c>
      <c r="AG94" s="25" t="n">
        <f aca="false">SUM(AG84:AG93)</f>
        <v>110331</v>
      </c>
      <c r="AH94" s="25" t="n">
        <f aca="false">SUM(AH84:AH93)</f>
        <v>96116</v>
      </c>
      <c r="AI94" s="25" t="n">
        <f aca="false">SUM(AI84:AI93)</f>
        <v>120471</v>
      </c>
      <c r="AJ94" s="25" t="n">
        <f aca="false">SUM(AJ84:AJ93)</f>
        <v>100299</v>
      </c>
      <c r="AK94" s="25" t="n">
        <f aca="false">SUM(AK84:AK93)</f>
        <v>130207</v>
      </c>
      <c r="AL94" s="25" t="n">
        <f aca="false">SUM(AL84:AL93)</f>
        <v>105800</v>
      </c>
      <c r="AM94" s="25" t="n">
        <f aca="false">SUM(AM84:AM93)</f>
        <v>138206</v>
      </c>
      <c r="AN94" s="25" t="n">
        <f aca="false">SUM(AN84:AN93)</f>
        <v>108786</v>
      </c>
      <c r="AO94" s="25" t="n">
        <f aca="false">SUM(AO84:AO93)</f>
        <v>141563</v>
      </c>
      <c r="AP94" s="25" t="n">
        <f aca="false">SUM(AP84:AP93)</f>
        <v>106459</v>
      </c>
      <c r="AQ94" s="25" t="n">
        <f aca="false">SUM(AQ84:AQ93)</f>
        <v>140160</v>
      </c>
      <c r="AR94" s="25" t="n">
        <f aca="false">SUM(AR84:AR93)</f>
        <v>88553</v>
      </c>
      <c r="AS94" s="25" t="n">
        <f aca="false">SUM(AS84:AS93)</f>
        <v>115045</v>
      </c>
      <c r="AT94" s="25" t="n">
        <f aca="false">SUM(AT84:AT93)</f>
        <v>118205</v>
      </c>
      <c r="AU94" s="25" t="n">
        <f aca="false">SUM(AU84:AU93)</f>
        <v>163286</v>
      </c>
      <c r="AV94" s="25" t="n">
        <f aca="false">SUM(AV84:AV93)</f>
        <v>125259</v>
      </c>
      <c r="AW94" s="25" t="n">
        <f aca="false">SUM(AW84:AW93)</f>
        <v>166201</v>
      </c>
      <c r="AX94" s="25" t="n">
        <f aca="false">SUM(AX84:AX93)</f>
        <v>131285</v>
      </c>
      <c r="AY94" s="25" t="n">
        <f aca="false">SUM(AY84:AY93)</f>
        <v>168608</v>
      </c>
      <c r="AZ94" s="25" t="n">
        <f aca="false">SUM(AZ84:AZ93)</f>
        <v>3</v>
      </c>
      <c r="BA94" s="25" t="n">
        <f aca="false">SUM(BA84:BA93)</f>
        <v>133743</v>
      </c>
      <c r="BB94" s="25" t="n">
        <f aca="false">SUM(BB84:BB93)</f>
        <v>170984</v>
      </c>
      <c r="BC94" s="25" t="n">
        <f aca="false">SUM(BC84:BC93)</f>
        <v>2</v>
      </c>
      <c r="BD94" s="25" t="n">
        <f aca="false">SUM(BD84:BD93)</f>
        <v>147751</v>
      </c>
      <c r="BE94" s="25" t="n">
        <f aca="false">SUM(BE84:BE93)</f>
        <v>181247</v>
      </c>
      <c r="BF94" s="25" t="n">
        <f aca="false">SUM(BF84:BF93)</f>
        <v>13</v>
      </c>
    </row>
    <row r="95" customFormat="false" ht="15" hidden="false" customHeight="false" outlineLevel="0" collapsed="false">
      <c r="C95" s="27"/>
    </row>
    <row r="97" customFormat="false" ht="15.75" hidden="false" customHeight="false" outlineLevel="0" collapsed="false">
      <c r="A97" s="18" t="s">
        <v>16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customFormat="false" ht="15" hidden="false" customHeight="false" outlineLevel="0" collapsed="false">
      <c r="A98" s="20" t="s">
        <v>81</v>
      </c>
      <c r="B98" s="21" t="n">
        <v>1999</v>
      </c>
      <c r="C98" s="21" t="n">
        <v>2000</v>
      </c>
      <c r="D98" s="21" t="n">
        <v>2001</v>
      </c>
      <c r="E98" s="21" t="n">
        <v>2002</v>
      </c>
      <c r="F98" s="21" t="n">
        <v>2003</v>
      </c>
      <c r="G98" s="21" t="n">
        <v>2004</v>
      </c>
      <c r="H98" s="21" t="n">
        <v>2005</v>
      </c>
      <c r="I98" s="21" t="n">
        <v>2006</v>
      </c>
      <c r="J98" s="21" t="n">
        <v>2007</v>
      </c>
      <c r="K98" s="21" t="n">
        <v>2008</v>
      </c>
      <c r="L98" s="21" t="n">
        <v>2009</v>
      </c>
      <c r="M98" s="21" t="n">
        <v>2010</v>
      </c>
      <c r="N98" s="21" t="n">
        <v>2011</v>
      </c>
      <c r="O98" s="21" t="n">
        <v>2012</v>
      </c>
      <c r="P98" s="21" t="n">
        <v>2013</v>
      </c>
      <c r="Q98" s="21" t="n">
        <v>2014</v>
      </c>
      <c r="R98" s="21" t="n">
        <v>2015</v>
      </c>
      <c r="S98" s="21" t="n">
        <v>2016</v>
      </c>
      <c r="T98" s="21" t="n">
        <v>2017</v>
      </c>
      <c r="U98" s="21" t="n">
        <v>2018</v>
      </c>
      <c r="V98" s="21" t="n">
        <v>2019</v>
      </c>
      <c r="W98" s="21" t="n">
        <v>2020</v>
      </c>
      <c r="X98" s="21" t="n">
        <v>2021</v>
      </c>
      <c r="Y98" s="21" t="n">
        <v>2022</v>
      </c>
      <c r="Z98" s="21" t="n">
        <v>2023</v>
      </c>
      <c r="AA98" s="21" t="n">
        <v>2024</v>
      </c>
      <c r="AB98" s="21" t="n">
        <v>2025</v>
      </c>
      <c r="AC98" s="19"/>
      <c r="AD98" s="19"/>
      <c r="AE98" s="19"/>
      <c r="AF98" s="19"/>
      <c r="AG98" s="19"/>
    </row>
    <row r="99" customFormat="false" ht="15" hidden="false" customHeight="false" outlineLevel="0" collapsed="false">
      <c r="A99" s="28" t="s">
        <v>82</v>
      </c>
      <c r="B99" s="34" t="n">
        <v>0</v>
      </c>
      <c r="C99" s="34" t="n">
        <v>0</v>
      </c>
      <c r="D99" s="34" t="n">
        <v>0</v>
      </c>
      <c r="E99" s="34" t="n">
        <v>0</v>
      </c>
      <c r="F99" s="34" t="n">
        <v>0</v>
      </c>
      <c r="G99" s="34" t="n">
        <v>0</v>
      </c>
      <c r="H99" s="34" t="n">
        <v>0</v>
      </c>
      <c r="I99" s="34" t="n">
        <v>0</v>
      </c>
      <c r="J99" s="34" t="n">
        <v>1777</v>
      </c>
      <c r="K99" s="34" t="n">
        <v>1848</v>
      </c>
      <c r="L99" s="34" t="n">
        <v>1938</v>
      </c>
      <c r="M99" s="34" t="n">
        <v>1866</v>
      </c>
      <c r="N99" s="34" t="n">
        <v>2077</v>
      </c>
      <c r="O99" s="34" t="n">
        <v>2070</v>
      </c>
      <c r="P99" s="34" t="n">
        <v>2365</v>
      </c>
      <c r="Q99" s="34" t="n">
        <v>2759</v>
      </c>
      <c r="R99" s="34" t="n">
        <v>2574</v>
      </c>
      <c r="S99" s="34" t="n">
        <v>2517</v>
      </c>
      <c r="T99" s="34" t="n">
        <v>2822</v>
      </c>
      <c r="U99" s="34" t="n">
        <v>3176</v>
      </c>
      <c r="V99" s="34" t="n">
        <v>3046</v>
      </c>
      <c r="W99" s="34" t="n">
        <v>2507</v>
      </c>
      <c r="X99" s="34" t="n">
        <v>3646</v>
      </c>
      <c r="Y99" s="34" t="n">
        <v>3123</v>
      </c>
      <c r="Z99" s="34" t="n">
        <v>3490</v>
      </c>
      <c r="AA99" s="34" t="n">
        <v>3250</v>
      </c>
      <c r="AB99" s="34" t="n">
        <v>3352</v>
      </c>
    </row>
    <row r="100" customFormat="false" ht="15" hidden="false" customHeight="false" outlineLevel="0" collapsed="false">
      <c r="A100" s="28" t="s">
        <v>83</v>
      </c>
      <c r="B100" s="34" t="n">
        <v>792</v>
      </c>
      <c r="C100" s="34" t="n">
        <v>836</v>
      </c>
      <c r="D100" s="34" t="n">
        <v>813</v>
      </c>
      <c r="E100" s="34" t="n">
        <v>608</v>
      </c>
      <c r="F100" s="34" t="n">
        <v>736</v>
      </c>
      <c r="G100" s="34" t="n">
        <v>981</v>
      </c>
      <c r="H100" s="34" t="n">
        <v>1603</v>
      </c>
      <c r="I100" s="34" t="n">
        <v>2133</v>
      </c>
      <c r="J100" s="34" t="n">
        <v>1135</v>
      </c>
      <c r="K100" s="34" t="n">
        <v>1492</v>
      </c>
      <c r="L100" s="34" t="n">
        <v>1411</v>
      </c>
      <c r="M100" s="34" t="n">
        <v>1311</v>
      </c>
      <c r="N100" s="34" t="n">
        <v>1536</v>
      </c>
      <c r="O100" s="34" t="n">
        <v>1598</v>
      </c>
      <c r="P100" s="34" t="n">
        <v>1940</v>
      </c>
      <c r="Q100" s="34" t="n">
        <v>2211</v>
      </c>
      <c r="R100" s="34" t="n">
        <v>2553</v>
      </c>
      <c r="S100" s="34" t="n">
        <v>2582</v>
      </c>
      <c r="T100" s="34" t="n">
        <v>3044</v>
      </c>
      <c r="U100" s="34" t="n">
        <v>3598</v>
      </c>
      <c r="V100" s="34" t="n">
        <v>3093</v>
      </c>
      <c r="W100" s="34" t="n">
        <v>2708</v>
      </c>
      <c r="X100" s="34" t="n">
        <v>4381</v>
      </c>
      <c r="Y100" s="34" t="n">
        <v>3822</v>
      </c>
      <c r="Z100" s="34" t="n">
        <v>3893</v>
      </c>
      <c r="AA100" s="34" t="n">
        <v>3434</v>
      </c>
      <c r="AB100" s="34" t="n">
        <v>3668</v>
      </c>
      <c r="AC100" s="19"/>
      <c r="AD100" s="19"/>
      <c r="AE100" s="19"/>
      <c r="AF100" s="19"/>
      <c r="AG100" s="19"/>
    </row>
    <row r="101" customFormat="false" ht="15" hidden="false" customHeight="false" outlineLevel="0" collapsed="false">
      <c r="A101" s="28" t="s">
        <v>84</v>
      </c>
      <c r="B101" s="34" t="n">
        <v>895</v>
      </c>
      <c r="C101" s="34" t="n">
        <v>928</v>
      </c>
      <c r="D101" s="34" t="n">
        <v>1526</v>
      </c>
      <c r="E101" s="34" t="n">
        <v>2059</v>
      </c>
      <c r="F101" s="34" t="n">
        <v>1941</v>
      </c>
      <c r="G101" s="34" t="n">
        <v>1184</v>
      </c>
      <c r="H101" s="34" t="n">
        <v>1859</v>
      </c>
      <c r="I101" s="34" t="n">
        <v>2161</v>
      </c>
      <c r="J101" s="34" t="n">
        <v>3672</v>
      </c>
      <c r="K101" s="34" t="n">
        <v>3788</v>
      </c>
      <c r="L101" s="34" t="n">
        <v>4373</v>
      </c>
      <c r="M101" s="34" t="n">
        <v>4202</v>
      </c>
      <c r="N101" s="34" t="n">
        <v>4402</v>
      </c>
      <c r="O101" s="34" t="n">
        <v>5209</v>
      </c>
      <c r="P101" s="34" t="n">
        <v>6149</v>
      </c>
      <c r="Q101" s="34" t="n">
        <v>6636</v>
      </c>
      <c r="R101" s="34" t="n">
        <v>8271</v>
      </c>
      <c r="S101" s="34" t="n">
        <v>7604</v>
      </c>
      <c r="T101" s="34" t="n">
        <v>7247</v>
      </c>
      <c r="U101" s="34" t="n">
        <v>7641</v>
      </c>
      <c r="V101" s="34" t="n">
        <v>7155</v>
      </c>
      <c r="W101" s="34" t="n">
        <v>5937</v>
      </c>
      <c r="X101" s="34" t="n">
        <v>7480</v>
      </c>
      <c r="Y101" s="34" t="n">
        <v>7928</v>
      </c>
      <c r="Z101" s="34" t="n">
        <v>8209</v>
      </c>
      <c r="AA101" s="34" t="n">
        <v>7259</v>
      </c>
      <c r="AB101" s="34" t="n">
        <v>7770</v>
      </c>
      <c r="AC101" s="19"/>
      <c r="AD101" s="19"/>
      <c r="AE101" s="19"/>
      <c r="AF101" s="19"/>
      <c r="AG101" s="19"/>
    </row>
    <row r="102" customFormat="false" ht="15" hidden="false" customHeight="false" outlineLevel="0" collapsed="false">
      <c r="A102" s="28" t="s">
        <v>85</v>
      </c>
      <c r="B102" s="34" t="n">
        <v>81</v>
      </c>
      <c r="C102" s="34" t="n">
        <v>368</v>
      </c>
      <c r="D102" s="34" t="n">
        <v>737</v>
      </c>
      <c r="E102" s="34" t="n">
        <v>723</v>
      </c>
      <c r="F102" s="34" t="n">
        <v>651</v>
      </c>
      <c r="G102" s="34" t="n">
        <v>417</v>
      </c>
      <c r="H102" s="34" t="n">
        <v>634</v>
      </c>
      <c r="I102" s="34" t="n">
        <v>681</v>
      </c>
      <c r="J102" s="34" t="n">
        <v>661</v>
      </c>
      <c r="K102" s="34" t="n">
        <v>743</v>
      </c>
      <c r="L102" s="34" t="n">
        <v>942</v>
      </c>
      <c r="M102" s="34" t="n">
        <v>1074</v>
      </c>
      <c r="N102" s="34" t="n">
        <v>831</v>
      </c>
      <c r="O102" s="34" t="n">
        <v>1064</v>
      </c>
      <c r="P102" s="34" t="n">
        <v>1178</v>
      </c>
      <c r="Q102" s="34" t="n">
        <v>1362</v>
      </c>
      <c r="R102" s="34" t="n">
        <v>1587</v>
      </c>
      <c r="S102" s="34" t="n">
        <v>1924</v>
      </c>
      <c r="T102" s="34" t="n">
        <v>1992</v>
      </c>
      <c r="U102" s="34" t="n">
        <v>1880</v>
      </c>
      <c r="V102" s="34" t="n">
        <v>2121</v>
      </c>
      <c r="W102" s="34" t="n">
        <v>1894</v>
      </c>
      <c r="X102" s="34" t="n">
        <v>2641</v>
      </c>
      <c r="Y102" s="34" t="n">
        <v>2800</v>
      </c>
      <c r="Z102" s="34" t="n">
        <v>2543</v>
      </c>
      <c r="AA102" s="34" t="n">
        <v>2679</v>
      </c>
      <c r="AB102" s="34" t="n">
        <v>2973</v>
      </c>
      <c r="AC102" s="19"/>
      <c r="AD102" s="19"/>
      <c r="AE102" s="19"/>
      <c r="AF102" s="19"/>
      <c r="AG102" s="19"/>
    </row>
    <row r="103" customFormat="false" ht="15" hidden="false" customHeight="false" outlineLevel="0" collapsed="false">
      <c r="A103" s="28" t="s">
        <v>86</v>
      </c>
      <c r="B103" s="34" t="n">
        <v>613</v>
      </c>
      <c r="C103" s="34" t="n">
        <v>652</v>
      </c>
      <c r="D103" s="34" t="n">
        <v>853</v>
      </c>
      <c r="E103" s="34" t="n">
        <v>1165</v>
      </c>
      <c r="F103" s="34" t="n">
        <v>1544</v>
      </c>
      <c r="G103" s="34" t="n">
        <v>1724</v>
      </c>
      <c r="H103" s="34" t="n">
        <v>1516</v>
      </c>
      <c r="I103" s="34" t="n">
        <v>1888</v>
      </c>
      <c r="J103" s="34" t="n">
        <v>3166</v>
      </c>
      <c r="K103" s="34" t="n">
        <v>4253</v>
      </c>
      <c r="L103" s="34" t="n">
        <v>3763</v>
      </c>
      <c r="M103" s="34" t="n">
        <v>3387</v>
      </c>
      <c r="N103" s="34" t="n">
        <v>3661</v>
      </c>
      <c r="O103" s="34" t="n">
        <v>4491</v>
      </c>
      <c r="P103" s="34" t="n">
        <v>6150</v>
      </c>
      <c r="Q103" s="34" t="n">
        <v>6138</v>
      </c>
      <c r="R103" s="34" t="n">
        <v>6493</v>
      </c>
      <c r="S103" s="34" t="n">
        <v>7040</v>
      </c>
      <c r="T103" s="34" t="n">
        <v>7564</v>
      </c>
      <c r="U103" s="34" t="n">
        <v>8290</v>
      </c>
      <c r="V103" s="34" t="n">
        <v>8483</v>
      </c>
      <c r="W103" s="34" t="n">
        <v>5889</v>
      </c>
      <c r="X103" s="34" t="n">
        <v>9960</v>
      </c>
      <c r="Y103" s="34" t="n">
        <v>9358</v>
      </c>
      <c r="Z103" s="34" t="n">
        <v>9839</v>
      </c>
      <c r="AA103" s="34" t="n">
        <v>10089</v>
      </c>
      <c r="AB103" s="34" t="n">
        <v>9582</v>
      </c>
      <c r="AC103" s="19"/>
      <c r="AD103" s="19"/>
      <c r="AE103" s="19"/>
      <c r="AF103" s="19"/>
      <c r="AG103" s="19"/>
    </row>
    <row r="104" customFormat="false" ht="15" hidden="false" customHeight="false" outlineLevel="0" collapsed="false">
      <c r="A104" s="28" t="s">
        <v>87</v>
      </c>
      <c r="B104" s="34" t="n">
        <v>5242</v>
      </c>
      <c r="C104" s="34" t="n">
        <v>5184</v>
      </c>
      <c r="D104" s="34" t="n">
        <v>5491</v>
      </c>
      <c r="E104" s="34" t="n">
        <v>6529</v>
      </c>
      <c r="F104" s="34" t="n">
        <v>7343</v>
      </c>
      <c r="G104" s="34" t="n">
        <v>6270</v>
      </c>
      <c r="H104" s="34" t="n">
        <v>9153</v>
      </c>
      <c r="I104" s="34" t="n">
        <v>8908</v>
      </c>
      <c r="J104" s="34" t="n">
        <v>11186</v>
      </c>
      <c r="K104" s="34" t="n">
        <v>12413</v>
      </c>
      <c r="L104" s="34" t="n">
        <v>13896</v>
      </c>
      <c r="M104" s="34" t="n">
        <v>12558</v>
      </c>
      <c r="N104" s="34" t="n">
        <v>14071</v>
      </c>
      <c r="O104" s="34" t="n">
        <v>17577</v>
      </c>
      <c r="P104" s="34" t="n">
        <v>19038</v>
      </c>
      <c r="Q104" s="34" t="n">
        <v>21112</v>
      </c>
      <c r="R104" s="34" t="n">
        <v>22756</v>
      </c>
      <c r="S104" s="34" t="n">
        <v>23656</v>
      </c>
      <c r="T104" s="34" t="n">
        <v>24949</v>
      </c>
      <c r="U104" s="34" t="n">
        <v>24120</v>
      </c>
      <c r="V104" s="34" t="n">
        <v>23177</v>
      </c>
      <c r="W104" s="34" t="n">
        <v>19027</v>
      </c>
      <c r="X104" s="34" t="n">
        <v>25261</v>
      </c>
      <c r="Y104" s="34" t="n">
        <v>26304</v>
      </c>
      <c r="Z104" s="34" t="n">
        <v>25702</v>
      </c>
      <c r="AA104" s="34" t="n">
        <v>24935</v>
      </c>
      <c r="AB104" s="34" t="n">
        <v>26606</v>
      </c>
      <c r="AC104" s="19"/>
      <c r="AD104" s="19"/>
      <c r="AE104" s="19"/>
      <c r="AF104" s="19"/>
      <c r="AG104" s="19"/>
    </row>
    <row r="105" customFormat="false" ht="15" hidden="false" customHeight="false" outlineLevel="0" collapsed="false">
      <c r="A105" s="28" t="s">
        <v>88</v>
      </c>
      <c r="B105" s="34" t="n">
        <v>20138</v>
      </c>
      <c r="C105" s="34" t="n">
        <v>29617</v>
      </c>
      <c r="D105" s="34" t="n">
        <v>33049</v>
      </c>
      <c r="E105" s="34" t="n">
        <v>35369</v>
      </c>
      <c r="F105" s="34" t="n">
        <v>32737</v>
      </c>
      <c r="G105" s="34" t="n">
        <v>29631</v>
      </c>
      <c r="H105" s="34" t="n">
        <v>44241</v>
      </c>
      <c r="I105" s="34" t="n">
        <v>48500</v>
      </c>
      <c r="J105" s="34" t="n">
        <v>48276</v>
      </c>
      <c r="K105" s="34" t="n">
        <v>54003</v>
      </c>
      <c r="L105" s="34" t="n">
        <v>60191</v>
      </c>
      <c r="M105" s="34" t="n">
        <v>61307</v>
      </c>
      <c r="N105" s="34" t="n">
        <v>70401</v>
      </c>
      <c r="O105" s="34" t="n">
        <v>78121</v>
      </c>
      <c r="P105" s="34" t="n">
        <v>91385</v>
      </c>
      <c r="Q105" s="34" t="n">
        <v>97371</v>
      </c>
      <c r="R105" s="34" t="n">
        <v>105397</v>
      </c>
      <c r="S105" s="34" t="n">
        <v>113223</v>
      </c>
      <c r="T105" s="34" t="n">
        <v>122259</v>
      </c>
      <c r="U105" s="34" t="n">
        <v>125883</v>
      </c>
      <c r="V105" s="34" t="n">
        <v>127430</v>
      </c>
      <c r="W105" s="34" t="n">
        <v>110475</v>
      </c>
      <c r="X105" s="34" t="n">
        <v>148767</v>
      </c>
      <c r="Y105" s="34" t="n">
        <v>158535</v>
      </c>
      <c r="Z105" s="34" t="n">
        <v>166600</v>
      </c>
      <c r="AA105" s="34" t="n">
        <v>173111</v>
      </c>
      <c r="AB105" s="34" t="n">
        <v>187503</v>
      </c>
    </row>
    <row r="106" customFormat="false" ht="15" hidden="false" customHeight="false" outlineLevel="0" collapsed="false">
      <c r="A106" s="28" t="s">
        <v>89</v>
      </c>
      <c r="B106" s="34" t="n">
        <v>22</v>
      </c>
      <c r="C106" s="34" t="n">
        <v>54</v>
      </c>
      <c r="D106" s="34" t="n">
        <v>0</v>
      </c>
      <c r="E106" s="34" t="n">
        <v>407</v>
      </c>
      <c r="F106" s="34" t="n">
        <v>370</v>
      </c>
      <c r="G106" s="34" t="n">
        <v>416</v>
      </c>
      <c r="H106" s="34" t="n">
        <v>351</v>
      </c>
      <c r="I106" s="34" t="n">
        <v>352</v>
      </c>
      <c r="J106" s="34" t="n">
        <v>1782</v>
      </c>
      <c r="K106" s="34" t="n">
        <v>2307</v>
      </c>
      <c r="L106" s="34" t="n">
        <v>2363</v>
      </c>
      <c r="M106" s="34" t="n">
        <v>2332</v>
      </c>
      <c r="N106" s="34" t="n">
        <v>3387</v>
      </c>
      <c r="O106" s="34" t="n">
        <v>3848</v>
      </c>
      <c r="P106" s="34" t="n">
        <v>4639</v>
      </c>
      <c r="Q106" s="34" t="n">
        <v>5238</v>
      </c>
      <c r="R106" s="34" t="n">
        <v>6444</v>
      </c>
      <c r="S106" s="34" t="n">
        <v>7181</v>
      </c>
      <c r="T106" s="34" t="n">
        <v>6781</v>
      </c>
      <c r="U106" s="34" t="n">
        <v>6537</v>
      </c>
      <c r="V106" s="34" t="n">
        <v>6317</v>
      </c>
      <c r="W106" s="34" t="n">
        <v>4750</v>
      </c>
      <c r="X106" s="34" t="n">
        <v>5820</v>
      </c>
      <c r="Y106" s="34" t="n">
        <v>5701</v>
      </c>
      <c r="Z106" s="34" t="n">
        <v>5359</v>
      </c>
      <c r="AA106" s="34" t="n">
        <v>5560</v>
      </c>
      <c r="AB106" s="34" t="n">
        <v>5916</v>
      </c>
    </row>
    <row r="107" customFormat="false" ht="15" hidden="false" customHeight="false" outlineLevel="0" collapsed="false">
      <c r="A107" s="28" t="s">
        <v>90</v>
      </c>
      <c r="B107" s="34" t="n">
        <v>463</v>
      </c>
      <c r="C107" s="34" t="n">
        <v>1061</v>
      </c>
      <c r="D107" s="34" t="n">
        <v>1147</v>
      </c>
      <c r="E107" s="34" t="n">
        <v>1363</v>
      </c>
      <c r="F107" s="34" t="n">
        <v>1216</v>
      </c>
      <c r="G107" s="34" t="n">
        <v>1079</v>
      </c>
      <c r="H107" s="34" t="n">
        <v>3068</v>
      </c>
      <c r="I107" s="34" t="n">
        <v>3238</v>
      </c>
      <c r="J107" s="34" t="n">
        <v>3179</v>
      </c>
      <c r="K107" s="34" t="n">
        <v>4428</v>
      </c>
      <c r="L107" s="34" t="n">
        <v>6242</v>
      </c>
      <c r="M107" s="34" t="n">
        <v>4359</v>
      </c>
      <c r="N107" s="34" t="n">
        <v>5155</v>
      </c>
      <c r="O107" s="34" t="n">
        <v>6668</v>
      </c>
      <c r="P107" s="34" t="n">
        <v>7555</v>
      </c>
      <c r="Q107" s="34" t="n">
        <v>8308</v>
      </c>
      <c r="R107" s="34" t="n">
        <v>9216</v>
      </c>
      <c r="S107" s="34" t="n">
        <v>9955</v>
      </c>
      <c r="T107" s="34" t="n">
        <v>10250</v>
      </c>
      <c r="U107" s="34" t="n">
        <v>10513</v>
      </c>
      <c r="V107" s="34" t="n">
        <v>10143</v>
      </c>
      <c r="W107" s="34" t="n">
        <v>8311</v>
      </c>
      <c r="X107" s="34" t="n">
        <v>11615</v>
      </c>
      <c r="Y107" s="34" t="n">
        <v>12288</v>
      </c>
      <c r="Z107" s="34" t="n">
        <v>11787</v>
      </c>
      <c r="AA107" s="34" t="n">
        <v>11656</v>
      </c>
      <c r="AB107" s="34" t="n">
        <v>12898</v>
      </c>
    </row>
    <row r="108" customFormat="false" ht="15" hidden="false" customHeight="false" outlineLevel="0" collapsed="false">
      <c r="A108" s="28" t="s">
        <v>91</v>
      </c>
      <c r="B108" s="34"/>
      <c r="C108" s="34"/>
      <c r="D108" s="34" t="n">
        <v>0</v>
      </c>
      <c r="E108" s="34"/>
      <c r="F108" s="34"/>
      <c r="G108" s="34"/>
      <c r="H108" s="34"/>
      <c r="I108" s="34"/>
      <c r="J108" s="34" t="n">
        <v>1965</v>
      </c>
      <c r="K108" s="34" t="n">
        <v>2085</v>
      </c>
      <c r="L108" s="34" t="n">
        <v>2533</v>
      </c>
      <c r="M108" s="34" t="n">
        <v>2198</v>
      </c>
      <c r="N108" s="34" t="n">
        <v>3111</v>
      </c>
      <c r="O108" s="34" t="n">
        <v>3385</v>
      </c>
      <c r="P108" s="34" t="n">
        <v>4240</v>
      </c>
      <c r="Q108" s="34" t="n">
        <v>4421</v>
      </c>
      <c r="R108" s="34" t="n">
        <v>4862</v>
      </c>
      <c r="S108" s="34" t="n">
        <v>5118</v>
      </c>
      <c r="T108" s="34" t="n">
        <v>5298</v>
      </c>
      <c r="U108" s="34" t="n">
        <v>5747</v>
      </c>
      <c r="V108" s="34" t="n">
        <v>4967</v>
      </c>
      <c r="W108" s="34" t="n">
        <v>3409</v>
      </c>
      <c r="X108" s="34" t="n">
        <v>5440</v>
      </c>
      <c r="Y108" s="34" t="n">
        <v>5228</v>
      </c>
      <c r="Z108" s="34" t="n">
        <v>5326</v>
      </c>
      <c r="AA108" s="34" t="n">
        <v>4777</v>
      </c>
      <c r="AB108" s="34" t="n">
        <v>5162</v>
      </c>
    </row>
    <row r="109" customFormat="false" ht="15" hidden="false" customHeight="false" outlineLevel="0" collapsed="false">
      <c r="A109" s="28" t="s">
        <v>92</v>
      </c>
      <c r="B109" s="34" t="n">
        <v>4772</v>
      </c>
      <c r="C109" s="34" t="n">
        <v>4285</v>
      </c>
      <c r="D109" s="34" t="n">
        <v>6174</v>
      </c>
      <c r="E109" s="34" t="n">
        <v>5771</v>
      </c>
      <c r="F109" s="34" t="n">
        <v>7096</v>
      </c>
      <c r="G109" s="34" t="n">
        <v>6928</v>
      </c>
      <c r="H109" s="34" t="n">
        <v>8579</v>
      </c>
      <c r="I109" s="34" t="n">
        <v>10116</v>
      </c>
      <c r="J109" s="34" t="n">
        <v>10948</v>
      </c>
      <c r="K109" s="34" t="n">
        <v>13052</v>
      </c>
      <c r="L109" s="34" t="n">
        <v>12876</v>
      </c>
      <c r="M109" s="34" t="n">
        <v>12328</v>
      </c>
      <c r="N109" s="34" t="n">
        <v>14551</v>
      </c>
      <c r="O109" s="34" t="n">
        <v>16809</v>
      </c>
      <c r="P109" s="34" t="n">
        <v>20458</v>
      </c>
      <c r="Q109" s="34" t="n">
        <v>22231</v>
      </c>
      <c r="R109" s="34" t="n">
        <v>24423</v>
      </c>
      <c r="S109" s="34" t="n">
        <v>25132</v>
      </c>
      <c r="T109" s="34" t="n">
        <v>26145</v>
      </c>
      <c r="U109" s="34" t="n">
        <v>26858</v>
      </c>
      <c r="V109" s="34" t="n">
        <v>25789</v>
      </c>
      <c r="W109" s="34" t="n">
        <v>19967</v>
      </c>
      <c r="X109" s="34" t="n">
        <v>28228</v>
      </c>
      <c r="Y109" s="34" t="n">
        <v>26958</v>
      </c>
      <c r="Z109" s="34" t="n">
        <v>27867</v>
      </c>
      <c r="AA109" s="34" t="n">
        <v>25817</v>
      </c>
      <c r="AB109" s="34" t="n">
        <v>26914</v>
      </c>
    </row>
    <row r="110" customFormat="false" ht="15" hidden="false" customHeight="false" outlineLevel="0" collapsed="false">
      <c r="A110" s="28" t="s">
        <v>93</v>
      </c>
      <c r="B110" s="34" t="n">
        <v>1108</v>
      </c>
      <c r="C110" s="34" t="n">
        <v>1198</v>
      </c>
      <c r="D110" s="34" t="n">
        <v>1437</v>
      </c>
      <c r="E110" s="34" t="n">
        <v>2253</v>
      </c>
      <c r="F110" s="34" t="n">
        <v>2639</v>
      </c>
      <c r="G110" s="34" t="n">
        <v>2300</v>
      </c>
      <c r="H110" s="34" t="n">
        <v>3004</v>
      </c>
      <c r="I110" s="34" t="n">
        <v>3110</v>
      </c>
      <c r="J110" s="34" t="n">
        <v>4821</v>
      </c>
      <c r="K110" s="34" t="n">
        <v>5810</v>
      </c>
      <c r="L110" s="34" t="n">
        <v>5888</v>
      </c>
      <c r="M110" s="34" t="n">
        <v>5915</v>
      </c>
      <c r="N110" s="34" t="n">
        <v>6359</v>
      </c>
      <c r="O110" s="34" t="n">
        <v>6816</v>
      </c>
      <c r="P110" s="34" t="n">
        <v>7755</v>
      </c>
      <c r="Q110" s="34" t="n">
        <v>9368</v>
      </c>
      <c r="R110" s="34" t="n">
        <v>10367</v>
      </c>
      <c r="S110" s="34" t="n">
        <v>11539</v>
      </c>
      <c r="T110" s="34" t="n">
        <v>10990</v>
      </c>
      <c r="U110" s="34" t="n">
        <v>11265</v>
      </c>
      <c r="V110" s="34" t="n">
        <v>11216</v>
      </c>
      <c r="W110" s="34" t="n">
        <v>7772</v>
      </c>
      <c r="X110" s="34" t="n">
        <v>12847</v>
      </c>
      <c r="Y110" s="34" t="n">
        <v>14402</v>
      </c>
      <c r="Z110" s="34" t="n">
        <v>14013</v>
      </c>
      <c r="AA110" s="34" t="n">
        <v>16902</v>
      </c>
      <c r="AB110" s="34" t="n">
        <v>20358</v>
      </c>
    </row>
    <row r="111" customFormat="false" ht="15" hidden="false" customHeight="false" outlineLevel="0" collapsed="false">
      <c r="A111" s="28" t="s">
        <v>94</v>
      </c>
      <c r="B111" s="34" t="n">
        <v>0</v>
      </c>
      <c r="C111" s="34" t="n">
        <v>0</v>
      </c>
      <c r="D111" s="34" t="n">
        <v>0</v>
      </c>
      <c r="E111" s="34" t="n">
        <v>0</v>
      </c>
      <c r="F111" s="34" t="n">
        <v>0</v>
      </c>
      <c r="G111" s="34" t="n">
        <v>0</v>
      </c>
      <c r="H111" s="34" t="n">
        <v>0</v>
      </c>
      <c r="I111" s="34" t="n">
        <v>0</v>
      </c>
      <c r="J111" s="34" t="n">
        <v>1757</v>
      </c>
      <c r="K111" s="34" t="n">
        <v>1800</v>
      </c>
      <c r="L111" s="34" t="n">
        <v>2310</v>
      </c>
      <c r="M111" s="34" t="n">
        <v>1846</v>
      </c>
      <c r="N111" s="34" t="n">
        <v>2329</v>
      </c>
      <c r="O111" s="34" t="n">
        <v>2267</v>
      </c>
      <c r="P111" s="34" t="n">
        <v>2770</v>
      </c>
      <c r="Q111" s="34" t="n">
        <v>3078</v>
      </c>
      <c r="R111" s="34" t="n">
        <v>3312</v>
      </c>
      <c r="S111" s="34" t="n">
        <v>3508</v>
      </c>
      <c r="T111" s="34" t="n">
        <v>3842</v>
      </c>
      <c r="U111" s="34" t="n">
        <v>3772</v>
      </c>
      <c r="V111" s="34" t="n">
        <v>4086</v>
      </c>
      <c r="W111" s="34" t="n">
        <v>3000</v>
      </c>
      <c r="X111" s="34" t="n">
        <v>4754</v>
      </c>
      <c r="Y111" s="34" t="n">
        <v>4859</v>
      </c>
      <c r="Z111" s="34" t="n">
        <v>4782</v>
      </c>
      <c r="AA111" s="34" t="n">
        <v>5098</v>
      </c>
      <c r="AB111" s="34" t="n">
        <v>5722</v>
      </c>
    </row>
    <row r="112" customFormat="false" ht="15" hidden="false" customHeight="false" outlineLevel="0" collapsed="false">
      <c r="A112" s="28" t="s">
        <v>95</v>
      </c>
      <c r="B112" s="34" t="n">
        <v>1703</v>
      </c>
      <c r="C112" s="34" t="n">
        <v>2113</v>
      </c>
      <c r="D112" s="34" t="n">
        <v>1471</v>
      </c>
      <c r="E112" s="34" t="n">
        <v>1872</v>
      </c>
      <c r="F112" s="34" t="n">
        <v>2040</v>
      </c>
      <c r="G112" s="34" t="n">
        <v>1125</v>
      </c>
      <c r="H112" s="34" t="n">
        <v>2130</v>
      </c>
      <c r="I112" s="34" t="n">
        <v>2393</v>
      </c>
      <c r="J112" s="34" t="n">
        <v>2306</v>
      </c>
      <c r="K112" s="34" t="n">
        <v>2797</v>
      </c>
      <c r="L112" s="34" t="n">
        <v>3477</v>
      </c>
      <c r="M112" s="34" t="n">
        <v>3335</v>
      </c>
      <c r="N112" s="34" t="n">
        <v>3855</v>
      </c>
      <c r="O112" s="34" t="n">
        <v>4849</v>
      </c>
      <c r="P112" s="34" t="n">
        <v>5114</v>
      </c>
      <c r="Q112" s="34" t="n">
        <v>5657</v>
      </c>
      <c r="R112" s="34" t="n">
        <v>6505</v>
      </c>
      <c r="S112" s="34" t="n">
        <v>7843</v>
      </c>
      <c r="T112" s="34" t="n">
        <v>8708</v>
      </c>
      <c r="U112" s="34" t="n">
        <v>8892</v>
      </c>
      <c r="V112" s="34" t="n">
        <v>7891</v>
      </c>
      <c r="W112" s="34" t="n">
        <v>6549</v>
      </c>
      <c r="X112" s="34" t="n">
        <v>8686</v>
      </c>
      <c r="Y112" s="34" t="n">
        <v>8033</v>
      </c>
      <c r="Z112" s="34" t="n">
        <v>8742</v>
      </c>
      <c r="AA112" s="34" t="n">
        <v>8402</v>
      </c>
      <c r="AB112" s="34" t="n">
        <v>8833</v>
      </c>
    </row>
    <row r="113" customFormat="false" ht="15" hidden="false" customHeight="false" outlineLevel="0" collapsed="false">
      <c r="A113" s="28" t="s">
        <v>96</v>
      </c>
      <c r="B113" s="34" t="n">
        <v>0</v>
      </c>
      <c r="C113" s="34" t="n">
        <v>0</v>
      </c>
      <c r="D113" s="34" t="n">
        <v>0</v>
      </c>
      <c r="E113" s="34" t="n">
        <v>5</v>
      </c>
      <c r="F113" s="34" t="n">
        <v>104</v>
      </c>
      <c r="G113" s="34" t="n">
        <v>43</v>
      </c>
      <c r="H113" s="34" t="n">
        <v>81</v>
      </c>
      <c r="I113" s="34" t="n">
        <v>102</v>
      </c>
      <c r="J113" s="34" t="n">
        <v>208</v>
      </c>
      <c r="K113" s="34" t="n">
        <v>146</v>
      </c>
      <c r="L113" s="34" t="n">
        <v>202</v>
      </c>
      <c r="M113" s="34" t="n">
        <v>267</v>
      </c>
      <c r="N113" s="34" t="n">
        <v>228</v>
      </c>
      <c r="O113" s="34" t="n">
        <v>177</v>
      </c>
      <c r="P113" s="34" t="n">
        <v>215</v>
      </c>
      <c r="Q113" s="34" t="n">
        <v>410</v>
      </c>
      <c r="R113" s="34" t="n">
        <v>404</v>
      </c>
      <c r="S113" s="34" t="n">
        <v>458</v>
      </c>
      <c r="T113" s="34" t="n">
        <v>568</v>
      </c>
      <c r="U113" s="34" t="n">
        <v>587</v>
      </c>
      <c r="V113" s="34" t="n">
        <v>523</v>
      </c>
      <c r="W113" s="34" t="n">
        <v>501</v>
      </c>
      <c r="X113" s="34" t="n">
        <v>585</v>
      </c>
      <c r="Y113" s="34" t="n">
        <v>529</v>
      </c>
      <c r="Z113" s="34" t="n">
        <v>423</v>
      </c>
      <c r="AA113" s="34" t="n">
        <v>432</v>
      </c>
      <c r="AB113" s="34" t="n">
        <v>470</v>
      </c>
    </row>
    <row r="114" customFormat="false" ht="15" hidden="false" customHeight="false" outlineLevel="0" collapsed="false">
      <c r="A114" s="28" t="s">
        <v>97</v>
      </c>
      <c r="B114" s="34" t="n">
        <v>244</v>
      </c>
      <c r="C114" s="34" t="n">
        <v>410</v>
      </c>
      <c r="D114" s="34" t="n">
        <v>354</v>
      </c>
      <c r="E114" s="34" t="n">
        <v>436</v>
      </c>
      <c r="F114" s="34" t="n">
        <v>483</v>
      </c>
      <c r="G114" s="34" t="n">
        <v>475</v>
      </c>
      <c r="H114" s="34" t="n">
        <v>1133</v>
      </c>
      <c r="I114" s="34" t="n">
        <v>828</v>
      </c>
      <c r="J114" s="34" t="n">
        <v>785</v>
      </c>
      <c r="K114" s="34" t="n">
        <v>948</v>
      </c>
      <c r="L114" s="34" t="n">
        <v>1114</v>
      </c>
      <c r="M114" s="34" t="n">
        <v>820</v>
      </c>
      <c r="N114" s="34" t="n">
        <v>1119</v>
      </c>
      <c r="O114" s="34" t="n">
        <v>1051</v>
      </c>
      <c r="P114" s="34" t="n">
        <v>1228</v>
      </c>
      <c r="Q114" s="34" t="n">
        <v>1258</v>
      </c>
      <c r="R114" s="34" t="n">
        <v>1423</v>
      </c>
      <c r="S114" s="34" t="n">
        <v>1226</v>
      </c>
      <c r="T114" s="34" t="n">
        <v>1547</v>
      </c>
      <c r="U114" s="34" t="n">
        <v>1590</v>
      </c>
      <c r="V114" s="34" t="n">
        <v>1182</v>
      </c>
      <c r="W114" s="34" t="n">
        <v>902</v>
      </c>
      <c r="X114" s="34" t="n">
        <v>1380</v>
      </c>
      <c r="Y114" s="34" t="n">
        <v>1592</v>
      </c>
      <c r="Z114" s="34" t="n">
        <v>1321</v>
      </c>
      <c r="AA114" s="34" t="n">
        <v>1328</v>
      </c>
      <c r="AB114" s="34" t="n">
        <v>1284</v>
      </c>
    </row>
    <row r="115" customFormat="false" ht="15" hidden="false" customHeight="false" outlineLevel="0" collapsed="false">
      <c r="A115" s="28" t="s">
        <v>98</v>
      </c>
      <c r="B115" s="34" t="n">
        <v>1541</v>
      </c>
      <c r="C115" s="34" t="n">
        <v>0</v>
      </c>
      <c r="D115" s="34" t="n">
        <v>0</v>
      </c>
      <c r="E115" s="34" t="n">
        <v>0</v>
      </c>
      <c r="F115" s="34" t="n">
        <v>0</v>
      </c>
      <c r="G115" s="34" t="n">
        <v>0</v>
      </c>
      <c r="H115" s="34" t="n">
        <v>0</v>
      </c>
      <c r="I115" s="34" t="n">
        <v>0</v>
      </c>
      <c r="J115" s="34" t="n">
        <v>0</v>
      </c>
      <c r="K115" s="34" t="n">
        <v>0</v>
      </c>
      <c r="L115" s="34" t="n">
        <v>0</v>
      </c>
      <c r="M115" s="34" t="n">
        <v>0</v>
      </c>
      <c r="N115" s="34" t="n">
        <v>0</v>
      </c>
      <c r="O115" s="34" t="n">
        <v>0</v>
      </c>
      <c r="P115" s="34" t="n">
        <v>0</v>
      </c>
      <c r="Q115" s="34" t="n">
        <v>0</v>
      </c>
      <c r="R115" s="34" t="n">
        <v>0</v>
      </c>
      <c r="S115" s="34" t="n">
        <v>0</v>
      </c>
      <c r="T115" s="34" t="n">
        <v>0</v>
      </c>
      <c r="U115" s="34" t="n">
        <v>0</v>
      </c>
      <c r="V115" s="34" t="n">
        <v>0</v>
      </c>
      <c r="W115" s="34" t="n">
        <v>0</v>
      </c>
      <c r="X115" s="34" t="n">
        <v>0</v>
      </c>
      <c r="Y115" s="34" t="n">
        <v>0</v>
      </c>
      <c r="Z115" s="34" t="n">
        <v>0</v>
      </c>
      <c r="AA115" s="34" t="n">
        <v>0</v>
      </c>
      <c r="AB115" s="34" t="n">
        <v>0</v>
      </c>
    </row>
    <row r="116" s="30" customFormat="true" ht="15" hidden="false" customHeight="false" outlineLevel="0" collapsed="false">
      <c r="A116" s="24" t="s">
        <v>58</v>
      </c>
      <c r="B116" s="25" t="n">
        <v>37614</v>
      </c>
      <c r="C116" s="25" t="n">
        <v>46706</v>
      </c>
      <c r="D116" s="25" t="n">
        <v>53052</v>
      </c>
      <c r="E116" s="25" t="n">
        <v>58560</v>
      </c>
      <c r="F116" s="25" t="n">
        <v>58900</v>
      </c>
      <c r="G116" s="25" t="n">
        <v>52573</v>
      </c>
      <c r="H116" s="25" t="n">
        <v>77352</v>
      </c>
      <c r="I116" s="25" t="n">
        <v>84410</v>
      </c>
      <c r="J116" s="25" t="n">
        <v>97624</v>
      </c>
      <c r="K116" s="25" t="n">
        <v>111913</v>
      </c>
      <c r="L116" s="25" t="n">
        <v>123519</v>
      </c>
      <c r="M116" s="25" t="n">
        <v>119105</v>
      </c>
      <c r="N116" s="25" t="n">
        <v>137073</v>
      </c>
      <c r="O116" s="25" t="n">
        <v>156000</v>
      </c>
      <c r="P116" s="25" t="n">
        <v>182179</v>
      </c>
      <c r="Q116" s="25" t="n">
        <v>197558</v>
      </c>
      <c r="R116" s="25" t="n">
        <v>216587</v>
      </c>
      <c r="S116" s="25" t="n">
        <v>230506</v>
      </c>
      <c r="T116" s="25" t="n">
        <v>244006</v>
      </c>
      <c r="U116" s="25" t="n">
        <v>250349</v>
      </c>
      <c r="V116" s="25" t="n">
        <v>246619</v>
      </c>
      <c r="W116" s="25" t="n">
        <v>203598</v>
      </c>
      <c r="X116" s="25" t="n">
        <v>281491</v>
      </c>
      <c r="Y116" s="25" t="n">
        <v>291460</v>
      </c>
      <c r="Z116" s="25" t="n">
        <v>299896</v>
      </c>
      <c r="AA116" s="25" t="n">
        <v>304729</v>
      </c>
      <c r="AB116" s="25" t="n">
        <v>329011</v>
      </c>
      <c r="AC116" s="32"/>
      <c r="AD116" s="32"/>
      <c r="AE116" s="32"/>
      <c r="AF116" s="32"/>
      <c r="AG116" s="32"/>
      <c r="AH116" s="32"/>
      <c r="AI116" s="32"/>
      <c r="AJ116" s="32"/>
      <c r="AK116" s="32"/>
      <c r="AL116" s="29"/>
      <c r="AM116" s="29"/>
    </row>
    <row r="117" customFormat="false" ht="21" hidden="false" customHeight="true" outlineLevel="0" collapsed="false">
      <c r="T117" s="19"/>
    </row>
    <row r="119" customFormat="false" ht="15.75" hidden="false" customHeight="false" outlineLevel="0" collapsed="false">
      <c r="A119" s="18" t="s">
        <v>17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X119" s="39"/>
    </row>
    <row r="120" customFormat="false" ht="15" hidden="false" customHeight="false" outlineLevel="0" collapsed="false">
      <c r="A120" s="20" t="s">
        <v>81</v>
      </c>
      <c r="B120" s="21" t="n">
        <v>1999</v>
      </c>
      <c r="C120" s="21" t="n">
        <v>2000</v>
      </c>
      <c r="D120" s="21" t="n">
        <v>2001</v>
      </c>
      <c r="E120" s="21" t="n">
        <v>2002</v>
      </c>
      <c r="F120" s="21" t="n">
        <v>2003</v>
      </c>
      <c r="G120" s="21" t="n">
        <v>2004</v>
      </c>
      <c r="H120" s="21" t="n">
        <v>2005</v>
      </c>
      <c r="I120" s="21" t="n">
        <v>2006</v>
      </c>
      <c r="J120" s="21" t="n">
        <v>2007</v>
      </c>
      <c r="K120" s="21" t="n">
        <v>2008</v>
      </c>
      <c r="L120" s="21" t="n">
        <v>2009</v>
      </c>
      <c r="M120" s="21" t="n">
        <v>2010</v>
      </c>
      <c r="N120" s="21" t="n">
        <v>2011</v>
      </c>
      <c r="O120" s="21" t="n">
        <v>2012</v>
      </c>
      <c r="P120" s="21" t="n">
        <v>2013</v>
      </c>
      <c r="Q120" s="21" t="n">
        <v>2014</v>
      </c>
      <c r="R120" s="21" t="n">
        <v>2015</v>
      </c>
      <c r="S120" s="21" t="n">
        <v>2016</v>
      </c>
      <c r="T120" s="21" t="n">
        <v>2017</v>
      </c>
      <c r="U120" s="21" t="n">
        <v>2018</v>
      </c>
      <c r="V120" s="21" t="n">
        <v>2019</v>
      </c>
      <c r="W120" s="21" t="n">
        <v>2020</v>
      </c>
      <c r="X120" s="21" t="n">
        <v>2021</v>
      </c>
      <c r="Y120" s="21" t="n">
        <v>2022</v>
      </c>
      <c r="Z120" s="21" t="n">
        <v>2023</v>
      </c>
      <c r="AA120" s="21" t="n">
        <v>2024</v>
      </c>
      <c r="AB120" s="21" t="n">
        <v>2025</v>
      </c>
    </row>
    <row r="121" customFormat="false" ht="15" hidden="false" customHeight="false" outlineLevel="0" collapsed="false">
      <c r="A121" s="28" t="s">
        <v>82</v>
      </c>
      <c r="B121" s="40" t="n">
        <f aca="false">+B99/$B$116</f>
        <v>0</v>
      </c>
      <c r="C121" s="40" t="n">
        <v>0</v>
      </c>
      <c r="D121" s="40" t="n">
        <v>0</v>
      </c>
      <c r="E121" s="40" t="n">
        <v>0</v>
      </c>
      <c r="F121" s="40" t="n">
        <v>0</v>
      </c>
      <c r="G121" s="40" t="n">
        <v>0</v>
      </c>
      <c r="H121" s="40" t="n">
        <v>0</v>
      </c>
      <c r="I121" s="40" t="n">
        <v>0</v>
      </c>
      <c r="J121" s="40" t="n">
        <f aca="false">J99/J$116</f>
        <v>0.0182024911906908</v>
      </c>
      <c r="K121" s="40" t="n">
        <f aca="false">K99/K$116</f>
        <v>0.0165128269280602</v>
      </c>
      <c r="L121" s="40" t="n">
        <f aca="false">L99/L$116</f>
        <v>0.0156898938624827</v>
      </c>
      <c r="M121" s="40" t="n">
        <f aca="false">M99/M$116</f>
        <v>0.0156668485789849</v>
      </c>
      <c r="N121" s="40" t="n">
        <f aca="false">N99/N$116</f>
        <v>0.0151525099764359</v>
      </c>
      <c r="O121" s="40" t="n">
        <f aca="false">O99/O$116</f>
        <v>0.0132692307692308</v>
      </c>
      <c r="P121" s="40" t="n">
        <f aca="false">P99/P$116</f>
        <v>0.0129817377414521</v>
      </c>
      <c r="Q121" s="40" t="n">
        <f aca="false">Q99/Q$116</f>
        <v>0.0139655189868292</v>
      </c>
      <c r="R121" s="40" t="n">
        <f aca="false">R99/R$116</f>
        <v>0.0118843697913541</v>
      </c>
      <c r="S121" s="40" t="n">
        <f aca="false">S99/S$116</f>
        <v>0.0109194554588601</v>
      </c>
      <c r="T121" s="40" t="n">
        <f aca="false">T99/T$116</f>
        <v>0.01156528937813</v>
      </c>
      <c r="U121" s="40" t="n">
        <f aca="false">U99/U$116</f>
        <v>0.0126862899392448</v>
      </c>
      <c r="V121" s="40" t="n">
        <f aca="false">V99/V$116</f>
        <v>0.0123510354027873</v>
      </c>
      <c r="W121" s="40" t="n">
        <f aca="false">W99/W$116</f>
        <v>0.0123134804860559</v>
      </c>
      <c r="X121" s="40" t="n">
        <f aca="false">X99/X$116</f>
        <v>0.0129524567392918</v>
      </c>
      <c r="Y121" s="40" t="n">
        <f aca="false">Y99/Y$116</f>
        <v>0.0107150209291155</v>
      </c>
      <c r="Z121" s="40" t="n">
        <f aca="false">Z99/Z$116</f>
        <v>0.0116373676207752</v>
      </c>
      <c r="AA121" s="40" t="n">
        <f aca="false">AA99/AA$116</f>
        <v>0.0106652140098251</v>
      </c>
      <c r="AB121" s="40" t="n">
        <f aca="false">AB99/AB$116</f>
        <v>0.010188109212154</v>
      </c>
    </row>
    <row r="122" customFormat="false" ht="15" hidden="false" customHeight="false" outlineLevel="0" collapsed="false">
      <c r="A122" s="28" t="s">
        <v>83</v>
      </c>
      <c r="B122" s="40" t="n">
        <f aca="false">+B100/$B$116</f>
        <v>0.0210559897910352</v>
      </c>
      <c r="C122" s="40" t="n">
        <v>0.0179130062138419</v>
      </c>
      <c r="D122" s="40" t="n">
        <v>0.0150583441378033</v>
      </c>
      <c r="E122" s="40" t="n">
        <v>0.0103825136612022</v>
      </c>
      <c r="F122" s="40" t="n">
        <v>0.0124957555178268</v>
      </c>
      <c r="G122" s="40" t="n">
        <v>0.0186597683221425</v>
      </c>
      <c r="H122" s="40" t="n">
        <v>0.020723446064743</v>
      </c>
      <c r="I122" s="40" t="n">
        <v>0.025269517829641</v>
      </c>
      <c r="J122" s="40" t="n">
        <f aca="false">J100/J$116</f>
        <v>0.0116262394493157</v>
      </c>
      <c r="K122" s="40" t="n">
        <f aca="false">K100/K$116</f>
        <v>0.0133317845111828</v>
      </c>
      <c r="L122" s="40" t="n">
        <f aca="false">L100/L$116</f>
        <v>0.0114233437770707</v>
      </c>
      <c r="M122" s="40" t="n">
        <f aca="false">M100/M$116</f>
        <v>0.0110070945804122</v>
      </c>
      <c r="N122" s="40" t="n">
        <f aca="false">N100/N$116</f>
        <v>0.0112057079074654</v>
      </c>
      <c r="O122" s="40" t="n">
        <f aca="false">O100/O$116</f>
        <v>0.0102435897435897</v>
      </c>
      <c r="P122" s="40" t="n">
        <f aca="false">P100/P$116</f>
        <v>0.0106488673227979</v>
      </c>
      <c r="Q122" s="40" t="n">
        <f aca="false">Q100/Q$116</f>
        <v>0.0111916500470748</v>
      </c>
      <c r="R122" s="40" t="n">
        <f aca="false">R100/R$116</f>
        <v>0.0117874110634526</v>
      </c>
      <c r="S122" s="40" t="n">
        <f aca="false">S100/S$116</f>
        <v>0.0112014437802053</v>
      </c>
      <c r="T122" s="40" t="n">
        <f aca="false">T100/T$116</f>
        <v>0.012475103071236</v>
      </c>
      <c r="U122" s="40" t="n">
        <f aca="false">U100/U$116</f>
        <v>0.0143719367762603</v>
      </c>
      <c r="V122" s="40" t="n">
        <f aca="false">V100/V$116</f>
        <v>0.0125416127711166</v>
      </c>
      <c r="W122" s="40" t="n">
        <f aca="false">W100/W$116</f>
        <v>0.0133007200463659</v>
      </c>
      <c r="X122" s="40" t="n">
        <f aca="false">X100/X$116</f>
        <v>0.0155635526535484</v>
      </c>
      <c r="Y122" s="40" t="n">
        <f aca="false">Y100/Y$116</f>
        <v>0.0131132917038359</v>
      </c>
      <c r="Z122" s="40" t="n">
        <f aca="false">Z100/Z$116</f>
        <v>0.0129811668044922</v>
      </c>
      <c r="AA122" s="40" t="n">
        <f aca="false">AA100/AA$116</f>
        <v>0.0112690292029968</v>
      </c>
      <c r="AB122" s="40" t="n">
        <f aca="false">AB100/AB$116</f>
        <v>0.0111485634218917</v>
      </c>
    </row>
    <row r="123" customFormat="false" ht="15" hidden="false" customHeight="false" outlineLevel="0" collapsed="false">
      <c r="A123" s="28" t="s">
        <v>84</v>
      </c>
      <c r="B123" s="40" t="n">
        <f aca="false">+B101/$B$116</f>
        <v>0.0237943318976977</v>
      </c>
      <c r="C123" s="40" t="n">
        <v>0.0198842939790015</v>
      </c>
      <c r="D123" s="40" t="n">
        <v>0.0282644934247083</v>
      </c>
      <c r="E123" s="40" t="n">
        <v>0.0351605191256831</v>
      </c>
      <c r="F123" s="40" t="n">
        <v>0.0329541595925297</v>
      </c>
      <c r="G123" s="40" t="n">
        <v>0.0225210659463983</v>
      </c>
      <c r="H123" s="40" t="n">
        <v>0.024032992036405</v>
      </c>
      <c r="I123" s="40" t="n">
        <v>0.0256012320815069</v>
      </c>
      <c r="J123" s="40" t="n">
        <f aca="false">J101/J$116</f>
        <v>0.0376137015487995</v>
      </c>
      <c r="K123" s="40" t="n">
        <f aca="false">K101/K$116</f>
        <v>0.0338477209975606</v>
      </c>
      <c r="L123" s="40" t="n">
        <f aca="false">L101/L$116</f>
        <v>0.035403460196407</v>
      </c>
      <c r="M123" s="40" t="n">
        <f aca="false">M101/M$116</f>
        <v>0.0352797951387431</v>
      </c>
      <c r="N123" s="40" t="n">
        <f aca="false">N101/N$116</f>
        <v>0.0321142748754313</v>
      </c>
      <c r="O123" s="40" t="n">
        <f aca="false">O101/O$116</f>
        <v>0.0333910256410256</v>
      </c>
      <c r="P123" s="40" t="n">
        <f aca="false">P101/P$116</f>
        <v>0.0337525181277754</v>
      </c>
      <c r="Q123" s="40" t="n">
        <f aca="false">Q101/Q$116</f>
        <v>0.0335901355551281</v>
      </c>
      <c r="R123" s="40" t="n">
        <f aca="false">R101/R$116</f>
        <v>0.038187887546344</v>
      </c>
      <c r="S123" s="40" t="n">
        <f aca="false">S101/S$116</f>
        <v>0.0329882953155232</v>
      </c>
      <c r="T123" s="40" t="n">
        <f aca="false">T101/T$116</f>
        <v>0.0297000893420654</v>
      </c>
      <c r="U123" s="40" t="n">
        <f aca="false">U101/U$116</f>
        <v>0.0305213921365773</v>
      </c>
      <c r="V123" s="40" t="n">
        <f aca="false">V101/V$116</f>
        <v>0.0290123631999157</v>
      </c>
      <c r="W123" s="40" t="n">
        <f aca="false">W101/W$116</f>
        <v>0.0291604043261722</v>
      </c>
      <c r="X123" s="40" t="n">
        <f aca="false">X101/X$116</f>
        <v>0.0265727856308017</v>
      </c>
      <c r="Y123" s="40" t="n">
        <f aca="false">Y101/Y$116</f>
        <v>0.0272009881287312</v>
      </c>
      <c r="Z123" s="40" t="n">
        <f aca="false">Z101/Z$116</f>
        <v>0.0273728225784939</v>
      </c>
      <c r="AA123" s="40" t="n">
        <f aca="false">AA101/AA$116</f>
        <v>0.0238211656914833</v>
      </c>
      <c r="AB123" s="40" t="n">
        <f aca="false">AB101/AB$116</f>
        <v>0.0236162316761446</v>
      </c>
    </row>
    <row r="124" customFormat="false" ht="15" hidden="false" customHeight="false" outlineLevel="0" collapsed="false">
      <c r="A124" s="28" t="s">
        <v>85</v>
      </c>
      <c r="B124" s="40" t="n">
        <f aca="false">+B102/$B$116</f>
        <v>0.00215345350135588</v>
      </c>
      <c r="C124" s="40" t="n">
        <v>0.00788515106063853</v>
      </c>
      <c r="D124" s="40" t="n">
        <v>0.0136506760511206</v>
      </c>
      <c r="E124" s="40" t="n">
        <v>0.0123463114754098</v>
      </c>
      <c r="F124" s="40" t="n">
        <v>0.0110526315789474</v>
      </c>
      <c r="G124" s="40" t="n">
        <v>0.00793182812470279</v>
      </c>
      <c r="H124" s="40" t="n">
        <v>0.0081962974454442</v>
      </c>
      <c r="I124" s="40" t="n">
        <v>0.00806776448288118</v>
      </c>
      <c r="J124" s="40" t="n">
        <f aca="false">J102/J$116</f>
        <v>0.00677087601409489</v>
      </c>
      <c r="K124" s="40" t="n">
        <f aca="false">K102/K$116</f>
        <v>0.00663908571837052</v>
      </c>
      <c r="L124" s="40" t="n">
        <f aca="false">L102/L$116</f>
        <v>0.00762635707866806</v>
      </c>
      <c r="M124" s="40" t="n">
        <f aca="false">M102/M$116</f>
        <v>0.00901725368372444</v>
      </c>
      <c r="N124" s="40" t="n">
        <f aca="false">N102/N$116</f>
        <v>0.00606246306712482</v>
      </c>
      <c r="O124" s="40" t="n">
        <f aca="false">O102/O$116</f>
        <v>0.00682051282051282</v>
      </c>
      <c r="P124" s="40" t="n">
        <f aca="false">P102/P$116</f>
        <v>0.00646616788982265</v>
      </c>
      <c r="Q124" s="40" t="n">
        <f aca="false">Q102/Q$116</f>
        <v>0.0068941779123093</v>
      </c>
      <c r="R124" s="40" t="n">
        <f aca="false">R102/R$116</f>
        <v>0.00732730957998403</v>
      </c>
      <c r="S124" s="40" t="n">
        <f aca="false">S102/S$116</f>
        <v>0.00834685431181835</v>
      </c>
      <c r="T124" s="40" t="n">
        <f aca="false">T102/T$116</f>
        <v>0.00816373367868003</v>
      </c>
      <c r="U124" s="40" t="n">
        <f aca="false">U102/U$116</f>
        <v>0.00750951671466633</v>
      </c>
      <c r="V124" s="40" t="n">
        <f aca="false">V102/V$116</f>
        <v>0.008600310600562</v>
      </c>
      <c r="W124" s="40" t="n">
        <f aca="false">W102/W$116</f>
        <v>0.00930264540909046</v>
      </c>
      <c r="X124" s="40" t="n">
        <f aca="false">X102/X$116</f>
        <v>0.00938218273408386</v>
      </c>
      <c r="Y124" s="40" t="n">
        <f aca="false">Y102/Y$116</f>
        <v>0.00960680710903726</v>
      </c>
      <c r="Z124" s="40" t="n">
        <f aca="false">Z102/Z$116</f>
        <v>0.00847960626350468</v>
      </c>
      <c r="AA124" s="40" t="n">
        <f aca="false">AA102/AA$116</f>
        <v>0.00879141794840662</v>
      </c>
      <c r="AB124" s="40" t="n">
        <f aca="false">AB102/AB$116</f>
        <v>0.00903617204288002</v>
      </c>
    </row>
    <row r="125" customFormat="false" ht="15" hidden="false" customHeight="false" outlineLevel="0" collapsed="false">
      <c r="A125" s="28" t="s">
        <v>86</v>
      </c>
      <c r="B125" s="40" t="n">
        <f aca="false">+B103/$B$116</f>
        <v>0.0162971234114957</v>
      </c>
      <c r="C125" s="40" t="n">
        <v>0.0139704306835226</v>
      </c>
      <c r="D125" s="40" t="n">
        <v>0.0157992220781626</v>
      </c>
      <c r="E125" s="40" t="n">
        <v>0.0198941256830601</v>
      </c>
      <c r="F125" s="40" t="n">
        <v>0.026213921901528</v>
      </c>
      <c r="G125" s="40" t="n">
        <v>0.03279249805033</v>
      </c>
      <c r="H125" s="40" t="n">
        <v>0.019598717550936</v>
      </c>
      <c r="I125" s="40" t="n">
        <v>0.0223670181258145</v>
      </c>
      <c r="J125" s="40" t="n">
        <f aca="false">J103/J$116</f>
        <v>0.0324305498647873</v>
      </c>
      <c r="K125" s="40" t="n">
        <f aca="false">K103/K$116</f>
        <v>0.0380027342667965</v>
      </c>
      <c r="L125" s="40" t="n">
        <f aca="false">L103/L$116</f>
        <v>0.0304649487123438</v>
      </c>
      <c r="M125" s="40" t="n">
        <f aca="false">M103/M$116</f>
        <v>0.0284370933210193</v>
      </c>
      <c r="N125" s="40" t="n">
        <f aca="false">N103/N$116</f>
        <v>0.0267083962560096</v>
      </c>
      <c r="O125" s="40" t="n">
        <f aca="false">O103/O$116</f>
        <v>0.0287884615384615</v>
      </c>
      <c r="P125" s="40" t="n">
        <f aca="false">P103/P$116</f>
        <v>0.0337580072346429</v>
      </c>
      <c r="Q125" s="40" t="n">
        <f aca="false">Q103/Q$116</f>
        <v>0.0310693568471031</v>
      </c>
      <c r="R125" s="40" t="n">
        <f aca="false">R103/R$116</f>
        <v>0.0299787152506845</v>
      </c>
      <c r="S125" s="40" t="n">
        <f aca="false">S103/S$116</f>
        <v>0.0305415043426201</v>
      </c>
      <c r="T125" s="40" t="n">
        <f aca="false">T103/T$116</f>
        <v>0.0309992377236625</v>
      </c>
      <c r="U125" s="40" t="n">
        <f aca="false">U103/U$116</f>
        <v>0.033113773172651</v>
      </c>
      <c r="V125" s="40" t="n">
        <f aca="false">V103/V$116</f>
        <v>0.034397187564624</v>
      </c>
      <c r="W125" s="40" t="n">
        <f aca="false">W103/W$116</f>
        <v>0.0289246456252026</v>
      </c>
      <c r="X125" s="40" t="n">
        <f aca="false">X103/X$116</f>
        <v>0.0353830140217627</v>
      </c>
      <c r="Y125" s="40" t="n">
        <f aca="false">Y103/Y$116</f>
        <v>0.0321073217594181</v>
      </c>
      <c r="Z125" s="40" t="n">
        <f aca="false">Z103/Z$116</f>
        <v>0.0328080401205751</v>
      </c>
      <c r="AA125" s="40" t="n">
        <f aca="false">AA103/AA$116</f>
        <v>0.0331081058908079</v>
      </c>
      <c r="AB125" s="40" t="n">
        <f aca="false">AB103/AB$116</f>
        <v>0.0291236463218555</v>
      </c>
    </row>
    <row r="126" customFormat="false" ht="15" hidden="false" customHeight="false" outlineLevel="0" collapsed="false">
      <c r="A126" s="28" t="s">
        <v>87</v>
      </c>
      <c r="B126" s="40" t="n">
        <f aca="false">+B104/$B$116</f>
        <v>0.13936300313713</v>
      </c>
      <c r="C126" s="40" t="n">
        <v>0.11107778015856</v>
      </c>
      <c r="D126" s="40" t="n">
        <v>0.101704019262826</v>
      </c>
      <c r="E126" s="40" t="n">
        <v>0.111492486338798</v>
      </c>
      <c r="F126" s="40" t="n">
        <v>0.124668930390492</v>
      </c>
      <c r="G126" s="40" t="n">
        <v>0.119262739428984</v>
      </c>
      <c r="H126" s="40" t="n">
        <v>0.118329196400869</v>
      </c>
      <c r="I126" s="40" t="n">
        <v>0.10553251984362</v>
      </c>
      <c r="J126" s="40" t="n">
        <f aca="false">J104/J$116</f>
        <v>0.114582479718102</v>
      </c>
      <c r="K126" s="40" t="n">
        <f aca="false">K104/K$116</f>
        <v>0.110916515507582</v>
      </c>
      <c r="L126" s="40" t="n">
        <f aca="false">L104/L$116</f>
        <v>0.112500910791052</v>
      </c>
      <c r="M126" s="40" t="n">
        <f aca="false">M104/M$116</f>
        <v>0.105436379665001</v>
      </c>
      <c r="N126" s="40" t="n">
        <f aca="false">N104/N$116</f>
        <v>0.102653330706996</v>
      </c>
      <c r="O126" s="40" t="n">
        <f aca="false">O104/O$116</f>
        <v>0.112673076923077</v>
      </c>
      <c r="P126" s="40" t="n">
        <f aca="false">P104/P$116</f>
        <v>0.104501616541972</v>
      </c>
      <c r="Q126" s="40" t="n">
        <f aca="false">Q104/Q$116</f>
        <v>0.106864819445429</v>
      </c>
      <c r="R126" s="40" t="n">
        <f aca="false">R104/R$116</f>
        <v>0.105066324386967</v>
      </c>
      <c r="S126" s="40" t="n">
        <f aca="false">S104/S$116</f>
        <v>0.102626395842191</v>
      </c>
      <c r="T126" s="40" t="n">
        <f aca="false">T104/T$116</f>
        <v>0.102247485717564</v>
      </c>
      <c r="U126" s="40" t="n">
        <f aca="false">U104/U$116</f>
        <v>0.0963455016796552</v>
      </c>
      <c r="V126" s="40" t="n">
        <f aca="false">V104/V$116</f>
        <v>0.0939789716120818</v>
      </c>
      <c r="W126" s="40" t="n">
        <f aca="false">W104/W$116</f>
        <v>0.0934537667364119</v>
      </c>
      <c r="X126" s="40" t="n">
        <f aca="false">X104/X$116</f>
        <v>0.0897399916871232</v>
      </c>
      <c r="Y126" s="40" t="n">
        <f aca="false">Y104/Y$116</f>
        <v>0.0902490907843272</v>
      </c>
      <c r="Z126" s="40" t="n">
        <f aca="false">Z104/Z$116</f>
        <v>0.0857030437218236</v>
      </c>
      <c r="AA126" s="40" t="n">
        <f aca="false">AA104/AA$116</f>
        <v>0.0818268034876891</v>
      </c>
      <c r="AB126" s="40" t="n">
        <f aca="false">AB104/AB$116</f>
        <v>0.0808665971654443</v>
      </c>
    </row>
    <row r="127" customFormat="false" ht="15" hidden="false" customHeight="false" outlineLevel="0" collapsed="false">
      <c r="A127" s="28" t="s">
        <v>88</v>
      </c>
      <c r="B127" s="40" t="n">
        <f aca="false">+B105/$B$116</f>
        <v>0.535385760621045</v>
      </c>
      <c r="C127" s="40" t="n">
        <v>0.634604671094922</v>
      </c>
      <c r="D127" s="40" t="n">
        <v>0.62950546397481</v>
      </c>
      <c r="E127" s="40" t="n">
        <v>0.603978825136612</v>
      </c>
      <c r="F127" s="40" t="n">
        <v>0.555806451612903</v>
      </c>
      <c r="G127" s="40" t="n">
        <v>0.563616304947406</v>
      </c>
      <c r="H127" s="40" t="n">
        <v>0.571943841141793</v>
      </c>
      <c r="I127" s="40" t="n">
        <v>0.574576471981993</v>
      </c>
      <c r="J127" s="40" t="n">
        <f aca="false">J105/J$116</f>
        <v>0.494509546832746</v>
      </c>
      <c r="K127" s="40" t="n">
        <f aca="false">K105/K$116</f>
        <v>0.482544476513006</v>
      </c>
      <c r="L127" s="40" t="n">
        <f aca="false">L105/L$116</f>
        <v>0.487301548749585</v>
      </c>
      <c r="M127" s="40" t="n">
        <f aca="false">M105/M$116</f>
        <v>0.514730699802695</v>
      </c>
      <c r="N127" s="40" t="n">
        <f aca="false">N105/N$116</f>
        <v>0.513602241141582</v>
      </c>
      <c r="O127" s="40" t="n">
        <f aca="false">O105/O$116</f>
        <v>0.500775641025641</v>
      </c>
      <c r="P127" s="40" t="n">
        <f aca="false">P105/P$116</f>
        <v>0.501622031079323</v>
      </c>
      <c r="Q127" s="40" t="n">
        <f aca="false">Q105/Q$116</f>
        <v>0.4928729790745</v>
      </c>
      <c r="R127" s="40" t="n">
        <f aca="false">R105/R$116</f>
        <v>0.486626621173016</v>
      </c>
      <c r="S127" s="40" t="n">
        <f aca="false">S105/S$116</f>
        <v>0.491193287810296</v>
      </c>
      <c r="T127" s="40" t="n">
        <f aca="false">T105/T$116</f>
        <v>0.501049154528987</v>
      </c>
      <c r="U127" s="40" t="n">
        <f aca="false">U105/U$116</f>
        <v>0.502830049251245</v>
      </c>
      <c r="V127" s="40" t="n">
        <f aca="false">V105/V$116</f>
        <v>0.516707958429805</v>
      </c>
      <c r="W127" s="40" t="n">
        <f aca="false">W105/W$116</f>
        <v>0.542613385200248</v>
      </c>
      <c r="X127" s="40" t="n">
        <f aca="false">X105/X$116</f>
        <v>0.528496470579877</v>
      </c>
      <c r="Y127" s="40" t="n">
        <f aca="false">Y105/Y$116</f>
        <v>0.543933987511151</v>
      </c>
      <c r="Z127" s="40" t="n">
        <f aca="false">Z105/Z$116</f>
        <v>0.555525915650759</v>
      </c>
      <c r="AA127" s="40" t="n">
        <f aca="false">AA105/AA$116</f>
        <v>0.568081803832258</v>
      </c>
      <c r="AB127" s="40" t="n">
        <f aca="false">AB105/AB$116</f>
        <v>0.569898878760893</v>
      </c>
    </row>
    <row r="128" customFormat="false" ht="15" hidden="false" customHeight="false" outlineLevel="0" collapsed="false">
      <c r="A128" s="28" t="s">
        <v>89</v>
      </c>
      <c r="B128" s="40" t="n">
        <f aca="false">+B106/$B$116</f>
        <v>0.000584888605306535</v>
      </c>
      <c r="C128" s="40" t="n">
        <v>0.001157060209985</v>
      </c>
      <c r="D128" s="40" t="n">
        <v>0</v>
      </c>
      <c r="E128" s="40" t="n">
        <v>0.00695013661202186</v>
      </c>
      <c r="F128" s="40" t="n">
        <v>0.00628183361629881</v>
      </c>
      <c r="G128" s="40" t="n">
        <v>0.00791280695413996</v>
      </c>
      <c r="H128" s="40" t="n">
        <v>0.00453769779708346</v>
      </c>
      <c r="I128" s="40" t="n">
        <v>0.00417012202345694</v>
      </c>
      <c r="J128" s="40" t="n">
        <f aca="false">J106/J$116</f>
        <v>0.0182537081045645</v>
      </c>
      <c r="K128" s="40" t="n">
        <f aca="false">K106/K$116</f>
        <v>0.0206142271228544</v>
      </c>
      <c r="L128" s="40" t="n">
        <f aca="false">L106/L$116</f>
        <v>0.0191306600603956</v>
      </c>
      <c r="M128" s="40" t="n">
        <f aca="false">M106/M$116</f>
        <v>0.0195793627471559</v>
      </c>
      <c r="N128" s="40" t="n">
        <f aca="false">N106/N$116</f>
        <v>0.0247094613818914</v>
      </c>
      <c r="O128" s="40" t="n">
        <f aca="false">O106/O$116</f>
        <v>0.0246666666666667</v>
      </c>
      <c r="P128" s="40" t="n">
        <f aca="false">P106/P$116</f>
        <v>0.0254639667579688</v>
      </c>
      <c r="Q128" s="40" t="n">
        <f aca="false">Q106/Q$116</f>
        <v>0.0265137326759736</v>
      </c>
      <c r="R128" s="40" t="n">
        <f aca="false">R106/R$116</f>
        <v>0.0297524782189143</v>
      </c>
      <c r="S128" s="40" t="n">
        <f aca="false">S106/S$116</f>
        <v>0.0311532020858459</v>
      </c>
      <c r="T128" s="40" t="n">
        <f aca="false">T106/T$116</f>
        <v>0.0277903002385187</v>
      </c>
      <c r="U128" s="40" t="n">
        <f aca="false">U106/U$116</f>
        <v>0.0261115482786031</v>
      </c>
      <c r="V128" s="40" t="n">
        <f aca="false">V106/V$116</f>
        <v>0.0256144092709807</v>
      </c>
      <c r="W128" s="40" t="n">
        <f aca="false">W106/W$116</f>
        <v>0.0233302881167791</v>
      </c>
      <c r="X128" s="40" t="n">
        <f aca="false">X106/X$116</f>
        <v>0.0206756166271746</v>
      </c>
      <c r="Y128" s="40" t="n">
        <f aca="false">Y106/Y$116</f>
        <v>0.0195601454745076</v>
      </c>
      <c r="Z128" s="40" t="n">
        <f aca="false">Z106/Z$116</f>
        <v>0.0178695281030757</v>
      </c>
      <c r="AA128" s="40" t="n">
        <f aca="false">AA106/AA$116</f>
        <v>0.0182457199675778</v>
      </c>
      <c r="AB128" s="40" t="n">
        <f aca="false">AB106/AB$116</f>
        <v>0.0179811617240761</v>
      </c>
    </row>
    <row r="129" customFormat="false" ht="15" hidden="false" customHeight="false" outlineLevel="0" collapsed="false">
      <c r="A129" s="28" t="s">
        <v>90</v>
      </c>
      <c r="B129" s="40" t="n">
        <f aca="false">+B107/$B$116</f>
        <v>0.012309246557133</v>
      </c>
      <c r="C129" s="40" t="n">
        <v>0.0227340904221127</v>
      </c>
      <c r="D129" s="40" t="n">
        <v>0.0212446749398037</v>
      </c>
      <c r="E129" s="40" t="n">
        <v>0.0232752732240437</v>
      </c>
      <c r="F129" s="40" t="n">
        <v>0.0206451612903226</v>
      </c>
      <c r="G129" s="40" t="n">
        <v>0.0205238430373005</v>
      </c>
      <c r="H129" s="40" t="n">
        <v>0.0396628400041369</v>
      </c>
      <c r="I129" s="40" t="n">
        <v>0.0383603838407772</v>
      </c>
      <c r="J129" s="40" t="n">
        <f aca="false">J107/J$116</f>
        <v>0.0325637138408588</v>
      </c>
      <c r="K129" s="40" t="n">
        <f aca="false">K107/K$116</f>
        <v>0.0395664489380143</v>
      </c>
      <c r="L129" s="40" t="n">
        <f aca="false">L107/L$116</f>
        <v>0.050534735546758</v>
      </c>
      <c r="M129" s="40" t="n">
        <f aca="false">M107/M$116</f>
        <v>0.0365979597833844</v>
      </c>
      <c r="N129" s="40" t="n">
        <f aca="false">N107/N$116</f>
        <v>0.0376076980878802</v>
      </c>
      <c r="O129" s="40" t="n">
        <f aca="false">O107/O$116</f>
        <v>0.0427435897435897</v>
      </c>
      <c r="P129" s="40" t="n">
        <f aca="false">P107/P$116</f>
        <v>0.0414702023833702</v>
      </c>
      <c r="Q129" s="40" t="n">
        <f aca="false">Q107/Q$116</f>
        <v>0.0420534729041598</v>
      </c>
      <c r="R129" s="40" t="n">
        <f aca="false">R107/R$116</f>
        <v>0.042551030301911</v>
      </c>
      <c r="S129" s="40" t="n">
        <f aca="false">S107/S$116</f>
        <v>0.0431875959844863</v>
      </c>
      <c r="T129" s="40" t="n">
        <f aca="false">T107/T$116</f>
        <v>0.0420071637582682</v>
      </c>
      <c r="U129" s="40" t="n">
        <f aca="false">U107/U$116</f>
        <v>0.0419933772453655</v>
      </c>
      <c r="V129" s="40" t="n">
        <f aca="false">V107/V$116</f>
        <v>0.0411282180205094</v>
      </c>
      <c r="W129" s="40" t="n">
        <f aca="false">W107/W$116</f>
        <v>0.0408206367449582</v>
      </c>
      <c r="X129" s="40" t="n">
        <f aca="false">X107/X$116</f>
        <v>0.04126242046815</v>
      </c>
      <c r="Y129" s="40" t="n">
        <f aca="false">Y107/Y$116</f>
        <v>0.0421601591985178</v>
      </c>
      <c r="Z129" s="40" t="n">
        <f aca="false">Z107/Z$116</f>
        <v>0.0393036252567557</v>
      </c>
      <c r="AA129" s="40" t="n">
        <f aca="false">AA107/AA$116</f>
        <v>0.038250379845699</v>
      </c>
      <c r="AB129" s="40" t="n">
        <f aca="false">AB107/AB$116</f>
        <v>0.0392023366999888</v>
      </c>
    </row>
    <row r="130" customFormat="false" ht="15" hidden="false" customHeight="false" outlineLevel="0" collapsed="false">
      <c r="A130" s="28" t="s">
        <v>91</v>
      </c>
      <c r="B130" s="41" t="n">
        <v>0</v>
      </c>
      <c r="C130" s="41" t="n">
        <v>0</v>
      </c>
      <c r="D130" s="41" t="n">
        <v>0</v>
      </c>
      <c r="E130" s="41" t="n">
        <v>0</v>
      </c>
      <c r="F130" s="41" t="n">
        <v>0</v>
      </c>
      <c r="G130" s="41" t="n">
        <v>0</v>
      </c>
      <c r="H130" s="41" t="n">
        <v>0</v>
      </c>
      <c r="I130" s="41" t="n">
        <v>0</v>
      </c>
      <c r="J130" s="40" t="n">
        <f aca="false">J108/J$116</f>
        <v>0.0201282471523396</v>
      </c>
      <c r="K130" s="40" t="n">
        <f aca="false">K108/K$116</f>
        <v>0.0186305433685095</v>
      </c>
      <c r="L130" s="40" t="n">
        <f aca="false">L108/L$116</f>
        <v>0.0205069665395607</v>
      </c>
      <c r="M130" s="40" t="n">
        <f aca="false">M108/M$116</f>
        <v>0.018454305024978</v>
      </c>
      <c r="N130" s="40" t="n">
        <f aca="false">N108/N$116</f>
        <v>0.0226959357422687</v>
      </c>
      <c r="O130" s="40" t="n">
        <f aca="false">O108/O$116</f>
        <v>0.0216987179487179</v>
      </c>
      <c r="P130" s="40" t="n">
        <f aca="false">P108/P$116</f>
        <v>0.0232738131178676</v>
      </c>
      <c r="Q130" s="40" t="n">
        <f aca="false">Q108/Q$116</f>
        <v>0.022378238289515</v>
      </c>
      <c r="R130" s="40" t="n">
        <f aca="false">R108/R$116</f>
        <v>0.0224482540503354</v>
      </c>
      <c r="S130" s="40" t="n">
        <f aca="false">S108/S$116</f>
        <v>0.0222033265945355</v>
      </c>
      <c r="T130" s="40" t="n">
        <f aca="false">T108/T$116</f>
        <v>0.0217125808381761</v>
      </c>
      <c r="U130" s="40" t="n">
        <f aca="false">U108/U$116</f>
        <v>0.0229559534889295</v>
      </c>
      <c r="V130" s="40" t="n">
        <f aca="false">V108/V$116</f>
        <v>0.0201403784785438</v>
      </c>
      <c r="W130" s="40" t="n">
        <f aca="false">W108/W$116</f>
        <v>0.0167437794084421</v>
      </c>
      <c r="X130" s="40" t="n">
        <f aca="false">X108/X$116</f>
        <v>0.0193256622769467</v>
      </c>
      <c r="Y130" s="40" t="n">
        <f aca="false">Y108/Y$116</f>
        <v>0.0179372812735881</v>
      </c>
      <c r="Z130" s="40" t="n">
        <f aca="false">Z108/Z$116</f>
        <v>0.0177594899565183</v>
      </c>
      <c r="AA130" s="40" t="n">
        <f aca="false">AA108/AA$116</f>
        <v>0.0156762237922876</v>
      </c>
      <c r="AB130" s="40" t="n">
        <f aca="false">AB108/AB$116</f>
        <v>0.0156894450337527</v>
      </c>
    </row>
    <row r="131" customFormat="false" ht="15" hidden="false" customHeight="false" outlineLevel="0" collapsed="false">
      <c r="A131" s="28" t="s">
        <v>92</v>
      </c>
      <c r="B131" s="40" t="n">
        <f aca="false">+B109/$B$116</f>
        <v>0.126867655660127</v>
      </c>
      <c r="C131" s="40" t="n">
        <v>0.0910434968930791</v>
      </c>
      <c r="D131" s="40" t="n">
        <v>0.114354510094462</v>
      </c>
      <c r="E131" s="40" t="n">
        <v>0.0985484972677596</v>
      </c>
      <c r="F131" s="40" t="n">
        <v>0.120475382003396</v>
      </c>
      <c r="G131" s="40" t="n">
        <v>0.131778669659331</v>
      </c>
      <c r="H131" s="40" t="n">
        <v>0.110908573792533</v>
      </c>
      <c r="I131" s="40" t="n">
        <v>0.11984362042412</v>
      </c>
      <c r="J131" s="40" t="n">
        <f aca="false">J109/J$116</f>
        <v>0.112144554617717</v>
      </c>
      <c r="K131" s="40" t="n">
        <f aca="false">K109/K$116</f>
        <v>0.116626307935629</v>
      </c>
      <c r="L131" s="40" t="n">
        <f aca="false">L109/L$116</f>
        <v>0.104243071916061</v>
      </c>
      <c r="M131" s="40" t="n">
        <f aca="false">M109/M$116</f>
        <v>0.103505310440368</v>
      </c>
      <c r="N131" s="40" t="n">
        <f aca="false">N109/N$116</f>
        <v>0.106155114428078</v>
      </c>
      <c r="O131" s="40" t="n">
        <f aca="false">O109/O$116</f>
        <v>0.10775</v>
      </c>
      <c r="P131" s="40" t="n">
        <f aca="false">P109/P$116</f>
        <v>0.112296148293711</v>
      </c>
      <c r="Q131" s="40" t="n">
        <f aca="false">Q109/Q$116</f>
        <v>0.112528978831533</v>
      </c>
      <c r="R131" s="40" t="n">
        <f aca="false">R109/R$116</f>
        <v>0.112763000549433</v>
      </c>
      <c r="S131" s="40" t="n">
        <f aca="false">S109/S$116</f>
        <v>0.10902969987766</v>
      </c>
      <c r="T131" s="40" t="n">
        <f aca="false">T109/T$116</f>
        <v>0.107149004532675</v>
      </c>
      <c r="U131" s="40" t="n">
        <f aca="false">U109/U$116</f>
        <v>0.107282234001334</v>
      </c>
      <c r="V131" s="40" t="n">
        <f aca="false">V109/V$116</f>
        <v>0.104570207486041</v>
      </c>
      <c r="W131" s="40" t="n">
        <f aca="false">W109/W$116</f>
        <v>0.0980707079637324</v>
      </c>
      <c r="X131" s="40" t="n">
        <f aca="false">X109/X$116</f>
        <v>0.100280293153245</v>
      </c>
      <c r="Y131" s="40" t="n">
        <f aca="false">Y109/Y$116</f>
        <v>0.0924929664447952</v>
      </c>
      <c r="Z131" s="40" t="n">
        <f aca="false">Z109/Z$116</f>
        <v>0.0929222130338517</v>
      </c>
      <c r="AA131" s="40" t="n">
        <f aca="false">AA109/AA$116</f>
        <v>0.0847211784897401</v>
      </c>
      <c r="AB131" s="40" t="n">
        <f aca="false">AB109/AB$116</f>
        <v>0.0818027360787329</v>
      </c>
    </row>
    <row r="132" customFormat="false" ht="15" hidden="false" customHeight="false" outlineLevel="0" collapsed="false">
      <c r="A132" s="28" t="s">
        <v>93</v>
      </c>
      <c r="B132" s="40" t="n">
        <f aca="false">+B110/$B$116</f>
        <v>0.0294571170308927</v>
      </c>
      <c r="C132" s="40" t="n">
        <v>0.0256695950289265</v>
      </c>
      <c r="D132" s="40" t="n">
        <v>0.0266160400074088</v>
      </c>
      <c r="E132" s="40" t="n">
        <v>0.0384733606557377</v>
      </c>
      <c r="F132" s="40" t="n">
        <v>0.044804753820034</v>
      </c>
      <c r="G132" s="40" t="n">
        <v>0.0437486922945238</v>
      </c>
      <c r="H132" s="40" t="n">
        <v>0.0388354535112214</v>
      </c>
      <c r="I132" s="40" t="n">
        <v>0.0368439758322474</v>
      </c>
      <c r="J132" s="40" t="n">
        <f aca="false">J110/J$116</f>
        <v>0.0493833483569614</v>
      </c>
      <c r="K132" s="40" t="n">
        <f aca="false">K110/K$116</f>
        <v>0.0519153270844317</v>
      </c>
      <c r="L132" s="40" t="n">
        <f aca="false">L110/L$116</f>
        <v>0.0476687797019082</v>
      </c>
      <c r="M132" s="40" t="n">
        <f aca="false">M110/M$116</f>
        <v>0.0496620628856891</v>
      </c>
      <c r="N132" s="40" t="n">
        <f aca="false">N110/N$116</f>
        <v>0.0463913389215965</v>
      </c>
      <c r="O132" s="40" t="n">
        <f aca="false">O110/O$116</f>
        <v>0.0436923076923077</v>
      </c>
      <c r="P132" s="40" t="n">
        <f aca="false">P110/P$116</f>
        <v>0.0425680237568545</v>
      </c>
      <c r="Q132" s="40" t="n">
        <f aca="false">Q110/Q$116</f>
        <v>0.0474189858168234</v>
      </c>
      <c r="R132" s="40" t="n">
        <f aca="false">R110/R$116</f>
        <v>0.0478652920073689</v>
      </c>
      <c r="S132" s="40" t="n">
        <f aca="false">S110/S$116</f>
        <v>0.0500594344615758</v>
      </c>
      <c r="T132" s="40" t="n">
        <f aca="false">T110/T$116</f>
        <v>0.0450398760686213</v>
      </c>
      <c r="U132" s="40" t="n">
        <f aca="false">U110/U$116</f>
        <v>0.044997183931232</v>
      </c>
      <c r="V132" s="40" t="n">
        <f aca="false">V110/V$116</f>
        <v>0.0454790587910907</v>
      </c>
      <c r="W132" s="40" t="n">
        <f aca="false">W110/W$116</f>
        <v>0.0381732629986542</v>
      </c>
      <c r="X132" s="40" t="n">
        <f aca="false">X110/X$116</f>
        <v>0.0456391145720467</v>
      </c>
      <c r="Y132" s="40" t="n">
        <f aca="false">Y110/Y$116</f>
        <v>0.0494132985658409</v>
      </c>
      <c r="Z132" s="40" t="n">
        <f aca="false">Z110/Z$116</f>
        <v>0.0467261984154507</v>
      </c>
      <c r="AA132" s="40" t="n">
        <f aca="false">AA110/AA$116</f>
        <v>0.0554656760597121</v>
      </c>
      <c r="AB132" s="40" t="n">
        <f aca="false">AB110/AB$116</f>
        <v>0.0618763506387325</v>
      </c>
    </row>
    <row r="133" customFormat="false" ht="15" hidden="false" customHeight="false" outlineLevel="0" collapsed="false">
      <c r="A133" s="28" t="s">
        <v>94</v>
      </c>
      <c r="B133" s="40" t="n">
        <f aca="false">+B111/$B$116</f>
        <v>0</v>
      </c>
      <c r="C133" s="40" t="n">
        <v>0</v>
      </c>
      <c r="D133" s="40" t="n">
        <v>0</v>
      </c>
      <c r="E133" s="40" t="n">
        <v>0</v>
      </c>
      <c r="F133" s="40" t="n">
        <v>0</v>
      </c>
      <c r="G133" s="40" t="n">
        <v>0</v>
      </c>
      <c r="H133" s="40" t="n">
        <v>0</v>
      </c>
      <c r="I133" s="40" t="n">
        <v>0</v>
      </c>
      <c r="J133" s="40" t="n">
        <f aca="false">J111/J$116</f>
        <v>0.0179976235351963</v>
      </c>
      <c r="K133" s="40" t="n">
        <f aca="false">K111/K$116</f>
        <v>0.0160839223325262</v>
      </c>
      <c r="L133" s="40" t="n">
        <f aca="false">L111/L$116</f>
        <v>0.0187015762757147</v>
      </c>
      <c r="M133" s="40" t="n">
        <f aca="false">M111/M$116</f>
        <v>0.0154989295159733</v>
      </c>
      <c r="N133" s="40" t="n">
        <f aca="false">N111/N$116</f>
        <v>0.0169909464300044</v>
      </c>
      <c r="O133" s="40" t="n">
        <f aca="false">O111/O$116</f>
        <v>0.0145320512820513</v>
      </c>
      <c r="P133" s="40" t="n">
        <f aca="false">P111/P$116</f>
        <v>0.0152048260227578</v>
      </c>
      <c r="Q133" s="40" t="n">
        <f aca="false">Q111/Q$116</f>
        <v>0.0155802346652629</v>
      </c>
      <c r="R133" s="40" t="n">
        <f aca="false">R111/R$116</f>
        <v>0.0152917765147493</v>
      </c>
      <c r="S133" s="40" t="n">
        <f aca="false">S111/S$116</f>
        <v>0.0152186927889079</v>
      </c>
      <c r="T133" s="40" t="n">
        <f aca="false">T111/T$116</f>
        <v>0.0157455144545626</v>
      </c>
      <c r="U133" s="40" t="n">
        <f aca="false">U111/U$116</f>
        <v>0.0150669665147454</v>
      </c>
      <c r="V133" s="40" t="n">
        <f aca="false">V111/V$116</f>
        <v>0.0165680665317757</v>
      </c>
      <c r="W133" s="40" t="n">
        <f aca="false">W111/W$116</f>
        <v>0.0147349188105974</v>
      </c>
      <c r="X133" s="40" t="n">
        <f aca="false">X111/X$116</f>
        <v>0.0168886394236405</v>
      </c>
      <c r="Y133" s="40" t="n">
        <f aca="false">Y111/Y$116</f>
        <v>0.0166712413367186</v>
      </c>
      <c r="Z133" s="40" t="n">
        <f aca="false">Z111/Z$116</f>
        <v>0.0159455277829648</v>
      </c>
      <c r="AA133" s="40" t="n">
        <f aca="false">AA111/AA$116</f>
        <v>0.0167296187760272</v>
      </c>
      <c r="AB133" s="40" t="n">
        <f aca="false">AB111/AB$116</f>
        <v>0.0173915157851865</v>
      </c>
    </row>
    <row r="134" customFormat="false" ht="15" hidden="false" customHeight="false" outlineLevel="0" collapsed="false">
      <c r="A134" s="28" t="s">
        <v>95</v>
      </c>
      <c r="B134" s="40" t="n">
        <f aca="false">+B112/$B$116</f>
        <v>0.0452756952198649</v>
      </c>
      <c r="C134" s="40" t="n">
        <v>0.0452753374758946</v>
      </c>
      <c r="D134" s="40" t="n">
        <v>0.0272457862567142</v>
      </c>
      <c r="E134" s="40" t="n">
        <v>0.0319672131147541</v>
      </c>
      <c r="F134" s="40" t="n">
        <v>0.034634974533107</v>
      </c>
      <c r="G134" s="40" t="n">
        <v>0.021398816883191</v>
      </c>
      <c r="H134" s="40" t="n">
        <v>0.0275364567173441</v>
      </c>
      <c r="I134" s="40" t="n">
        <v>0.0283497215969672</v>
      </c>
      <c r="J134" s="40" t="n">
        <f aca="false">J112/J$116</f>
        <v>0.0236212406785217</v>
      </c>
      <c r="K134" s="40" t="n">
        <f aca="false">K112/K$116</f>
        <v>0.0249926282022643</v>
      </c>
      <c r="L134" s="40" t="n">
        <f aca="false">L112/L$116</f>
        <v>0.0281495154591601</v>
      </c>
      <c r="M134" s="40" t="n">
        <f aca="false">M112/M$116</f>
        <v>0.028000503757189</v>
      </c>
      <c r="N134" s="40" t="n">
        <f aca="false">N112/N$116</f>
        <v>0.0281237005099473</v>
      </c>
      <c r="O134" s="40" t="n">
        <f aca="false">O112/O$116</f>
        <v>0.0310833333333333</v>
      </c>
      <c r="P134" s="40" t="n">
        <f aca="false">P112/P$116</f>
        <v>0.0280712925199941</v>
      </c>
      <c r="Q134" s="40" t="n">
        <f aca="false">Q112/Q$116</f>
        <v>0.0286346288178661</v>
      </c>
      <c r="R134" s="40" t="n">
        <f aca="false">R112/R$116</f>
        <v>0.0300341202380568</v>
      </c>
      <c r="S134" s="40" t="n">
        <f aca="false">S112/S$116</f>
        <v>0.0340251446817003</v>
      </c>
      <c r="T134" s="40" t="n">
        <f aca="false">T112/T$116</f>
        <v>0.0356876470250732</v>
      </c>
      <c r="U134" s="40" t="n">
        <f aca="false">U112/U$116</f>
        <v>0.035518416290858</v>
      </c>
      <c r="V134" s="40" t="n">
        <f aca="false">V112/V$116</f>
        <v>0.0319967236911998</v>
      </c>
      <c r="W134" s="40" t="n">
        <f aca="false">W112/W$116</f>
        <v>0.032166327763534</v>
      </c>
      <c r="X134" s="40" t="n">
        <f aca="false">X112/X$116</f>
        <v>0.0308571144370513</v>
      </c>
      <c r="Y134" s="40" t="n">
        <f aca="false">Y112/Y$116</f>
        <v>0.0275612433953201</v>
      </c>
      <c r="Z134" s="40" t="n">
        <f aca="false">Z112/Z$116</f>
        <v>0.0291501053698616</v>
      </c>
      <c r="AA134" s="40" t="n">
        <f aca="false">AA112/AA$116</f>
        <v>0.027572039418631</v>
      </c>
      <c r="AB134" s="40" t="n">
        <f aca="false">AB112/AB$116</f>
        <v>0.0268471266918127</v>
      </c>
    </row>
    <row r="135" customFormat="false" ht="15" hidden="false" customHeight="false" outlineLevel="0" collapsed="false">
      <c r="A135" s="28" t="s">
        <v>96</v>
      </c>
      <c r="B135" s="40" t="n">
        <f aca="false">+B113/$B$116</f>
        <v>0</v>
      </c>
      <c r="C135" s="40" t="n">
        <v>0</v>
      </c>
      <c r="D135" s="40" t="n">
        <v>0</v>
      </c>
      <c r="E135" s="40" t="n">
        <v>8.53825136612022E-005</v>
      </c>
      <c r="F135" s="40" t="n">
        <v>0.00176570458404075</v>
      </c>
      <c r="G135" s="40" t="n">
        <v>0.000817910334201967</v>
      </c>
      <c r="H135" s="40" t="n">
        <v>0.00104716103009618</v>
      </c>
      <c r="I135" s="40" t="n">
        <v>0.00120838763179718</v>
      </c>
      <c r="J135" s="40" t="n">
        <f aca="false">J113/J$116</f>
        <v>0.00213062361714333</v>
      </c>
      <c r="K135" s="40" t="n">
        <f aca="false">K113/K$116</f>
        <v>0.00130458481141601</v>
      </c>
      <c r="L135" s="40" t="n">
        <f aca="false">L113/L$116</f>
        <v>0.00163537593406682</v>
      </c>
      <c r="M135" s="40" t="n">
        <f aca="false">M113/M$116</f>
        <v>0.00224171949120524</v>
      </c>
      <c r="N135" s="40" t="n">
        <f aca="false">N113/N$116</f>
        <v>0.00166334726751439</v>
      </c>
      <c r="O135" s="40" t="n">
        <f aca="false">O113/O$116</f>
        <v>0.00113461538461538</v>
      </c>
      <c r="P135" s="40" t="n">
        <f aca="false">P113/P$116</f>
        <v>0.00118015797649564</v>
      </c>
      <c r="Q135" s="40" t="n">
        <f aca="false">Q113/Q$116</f>
        <v>0.00207533990018121</v>
      </c>
      <c r="R135" s="40" t="n">
        <f aca="false">R113/R$116</f>
        <v>0.00186530124153343</v>
      </c>
      <c r="S135" s="40" t="n">
        <f aca="false">S113/S$116</f>
        <v>0.00198693309501705</v>
      </c>
      <c r="T135" s="40" t="n">
        <f aca="false">T113/T$116</f>
        <v>0.00232781161118989</v>
      </c>
      <c r="U135" s="40" t="n">
        <f aca="false">U113/U$116</f>
        <v>0.00234472676144103</v>
      </c>
      <c r="V135" s="40" t="n">
        <f aca="false">V113/V$116</f>
        <v>0.0021206800773663</v>
      </c>
      <c r="W135" s="40" t="n">
        <f aca="false">W113/W$116</f>
        <v>0.00246073144136976</v>
      </c>
      <c r="X135" s="40" t="n">
        <f aca="false">X113/X$116</f>
        <v>0.00207821919706136</v>
      </c>
      <c r="Y135" s="40" t="n">
        <f aca="false">Y113/Y$116</f>
        <v>0.00181500034310025</v>
      </c>
      <c r="Z135" s="40" t="n">
        <f aca="false">Z113/Z$116</f>
        <v>0.00141048896950943</v>
      </c>
      <c r="AA135" s="40" t="n">
        <f aca="false">AA113/AA$116</f>
        <v>0.00141765306222906</v>
      </c>
      <c r="AB135" s="40" t="n">
        <f aca="false">AB113/AB$116</f>
        <v>0.00142852366638198</v>
      </c>
    </row>
    <row r="136" customFormat="false" ht="15" hidden="false" customHeight="false" outlineLevel="0" collapsed="false">
      <c r="A136" s="28" t="s">
        <v>97</v>
      </c>
      <c r="B136" s="40" t="n">
        <f aca="false">+B114/$B$116</f>
        <v>0.00648694634976339</v>
      </c>
      <c r="C136" s="40" t="n">
        <v>0.00878508677951575</v>
      </c>
      <c r="D136" s="40" t="n">
        <v>0.00655676977218003</v>
      </c>
      <c r="E136" s="40" t="n">
        <v>0.00744535519125683</v>
      </c>
      <c r="F136" s="40" t="n">
        <v>0.00820033955857386</v>
      </c>
      <c r="G136" s="40" t="n">
        <v>0.00903505601734731</v>
      </c>
      <c r="H136" s="40" t="n">
        <v>0.0146473265073948</v>
      </c>
      <c r="I136" s="40" t="n">
        <v>0.00980926430517711</v>
      </c>
      <c r="J136" s="40" t="n">
        <f aca="false">J114/J$116</f>
        <v>0.00804105547816111</v>
      </c>
      <c r="K136" s="40" t="n">
        <f aca="false">K114/K$116</f>
        <v>0.00847086576179711</v>
      </c>
      <c r="L136" s="40" t="n">
        <f aca="false">L114/L$116</f>
        <v>0.00901885539876456</v>
      </c>
      <c r="M136" s="40" t="n">
        <f aca="false">M114/M$116</f>
        <v>0.00688468158347676</v>
      </c>
      <c r="N136" s="40" t="n">
        <f aca="false">N114/N$116</f>
        <v>0.00816353329977457</v>
      </c>
      <c r="O136" s="40" t="n">
        <f aca="false">O114/O$116</f>
        <v>0.00673717948717949</v>
      </c>
      <c r="P136" s="40" t="n">
        <f aca="false">P114/P$116</f>
        <v>0.00674062323319373</v>
      </c>
      <c r="Q136" s="40" t="n">
        <f aca="false">Q114/Q$116</f>
        <v>0.00636775023031211</v>
      </c>
      <c r="R136" s="40" t="n">
        <f aca="false">R114/R$116</f>
        <v>0.0065701080858962</v>
      </c>
      <c r="S136" s="40" t="n">
        <f aca="false">S114/S$116</f>
        <v>0.00531873356875743</v>
      </c>
      <c r="T136" s="40" t="n">
        <f aca="false">T114/T$116</f>
        <v>0.00634000803258936</v>
      </c>
      <c r="U136" s="40" t="n">
        <f aca="false">U114/U$116</f>
        <v>0.0063511338171912</v>
      </c>
      <c r="V136" s="40" t="n">
        <f aca="false">V114/V$116</f>
        <v>0.00479281807160032</v>
      </c>
      <c r="W136" s="40" t="n">
        <f aca="false">W114/W$116</f>
        <v>0.00443029892238627</v>
      </c>
      <c r="X136" s="40" t="n">
        <f aca="false">X114/X$116</f>
        <v>0.00490246579819603</v>
      </c>
      <c r="Y136" s="40" t="n">
        <f aca="false">Y114/Y$116</f>
        <v>0.00546215604199547</v>
      </c>
      <c r="Z136" s="40" t="n">
        <f aca="false">Z114/Z$116</f>
        <v>0.00440486035158855</v>
      </c>
      <c r="AA136" s="40" t="n">
        <f aca="false">AA114/AA$116</f>
        <v>0.00435797052463008</v>
      </c>
      <c r="AB136" s="40" t="n">
        <f aca="false">AB114/AB$116</f>
        <v>0.00390260508007331</v>
      </c>
    </row>
    <row r="137" customFormat="false" ht="15" hidden="false" customHeight="false" outlineLevel="0" collapsed="false">
      <c r="A137" s="28" t="s">
        <v>98</v>
      </c>
      <c r="B137" s="40" t="n">
        <f aca="false">+B115/$B$116</f>
        <v>0.0409687882171532</v>
      </c>
      <c r="C137" s="40" t="n">
        <v>0</v>
      </c>
      <c r="D137" s="40" t="n">
        <v>0</v>
      </c>
      <c r="E137" s="40" t="n">
        <v>0</v>
      </c>
      <c r="F137" s="40" t="n">
        <v>0</v>
      </c>
      <c r="G137" s="40" t="n">
        <v>0</v>
      </c>
      <c r="H137" s="40" t="n">
        <v>0</v>
      </c>
      <c r="I137" s="40" t="n">
        <v>0</v>
      </c>
      <c r="J137" s="40" t="n">
        <f aca="false">J115/J$116</f>
        <v>0</v>
      </c>
      <c r="K137" s="40" t="n">
        <f aca="false">K115/K$116</f>
        <v>0</v>
      </c>
      <c r="L137" s="40" t="n">
        <f aca="false">L115/L$116</f>
        <v>0</v>
      </c>
      <c r="M137" s="40" t="n">
        <f aca="false">M115/M$116</f>
        <v>0</v>
      </c>
      <c r="N137" s="40" t="n">
        <f aca="false">N115/N$116</f>
        <v>0</v>
      </c>
      <c r="O137" s="40" t="n">
        <f aca="false">O115/O$116</f>
        <v>0</v>
      </c>
      <c r="P137" s="40" t="n">
        <f aca="false">P115/P$116</f>
        <v>0</v>
      </c>
      <c r="Q137" s="40" t="n">
        <f aca="false">Q115/Q$116</f>
        <v>0</v>
      </c>
      <c r="R137" s="40" t="n">
        <f aca="false">R115/R$116</f>
        <v>0</v>
      </c>
      <c r="S137" s="40" t="n">
        <f aca="false">S115/S$116</f>
        <v>0</v>
      </c>
      <c r="T137" s="40" t="n">
        <f aca="false">T115/T$116</f>
        <v>0</v>
      </c>
      <c r="U137" s="40" t="n">
        <f aca="false">U115/U$116</f>
        <v>0</v>
      </c>
      <c r="V137" s="40" t="n">
        <f aca="false">V115/V$116</f>
        <v>0</v>
      </c>
      <c r="W137" s="40" t="n">
        <f aca="false">W115/W$116</f>
        <v>0</v>
      </c>
      <c r="X137" s="40" t="n">
        <f aca="false">X115/X$116</f>
        <v>0</v>
      </c>
      <c r="Y137" s="40" t="n">
        <f aca="false">Y115/Y$116</f>
        <v>0</v>
      </c>
      <c r="Z137" s="40" t="n">
        <f aca="false">Z115/Z$116</f>
        <v>0</v>
      </c>
      <c r="AA137" s="40" t="n">
        <f aca="false">AA115/AA$116</f>
        <v>0</v>
      </c>
      <c r="AB137" s="40" t="n">
        <f aca="false">AB115/AB$116</f>
        <v>0</v>
      </c>
    </row>
    <row r="138" customFormat="false" ht="15" hidden="false" customHeight="false" outlineLevel="0" collapsed="false">
      <c r="B138" s="42"/>
    </row>
    <row r="139" customFormat="false" ht="15.75" hidden="false" customHeight="false" outlineLevel="0" collapsed="false">
      <c r="A139" s="18" t="s">
        <v>18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customFormat="false" ht="15" hidden="false" customHeight="false" outlineLevel="0" collapsed="false">
      <c r="A140" s="20" t="s">
        <v>81</v>
      </c>
      <c r="B140" s="21" t="n">
        <v>1999</v>
      </c>
      <c r="C140" s="21" t="n">
        <v>2000</v>
      </c>
      <c r="D140" s="21" t="n">
        <v>2001</v>
      </c>
      <c r="E140" s="21" t="n">
        <v>2002</v>
      </c>
      <c r="F140" s="21" t="n">
        <v>2003</v>
      </c>
      <c r="G140" s="21" t="n">
        <v>2004</v>
      </c>
      <c r="H140" s="21" t="n">
        <v>2005</v>
      </c>
      <c r="I140" s="21" t="n">
        <v>2006</v>
      </c>
      <c r="J140" s="21" t="n">
        <v>2007</v>
      </c>
      <c r="K140" s="21" t="n">
        <v>2008</v>
      </c>
      <c r="L140" s="21" t="n">
        <v>2009</v>
      </c>
      <c r="M140" s="21" t="n">
        <v>2010</v>
      </c>
      <c r="N140" s="21" t="n">
        <v>2011</v>
      </c>
      <c r="O140" s="21" t="n">
        <v>2012</v>
      </c>
      <c r="P140" s="21" t="n">
        <v>2013</v>
      </c>
      <c r="Q140" s="21" t="n">
        <v>2014</v>
      </c>
      <c r="R140" s="21" t="n">
        <v>2015</v>
      </c>
      <c r="S140" s="21" t="n">
        <v>2016</v>
      </c>
      <c r="T140" s="21" t="n">
        <v>2017</v>
      </c>
      <c r="U140" s="21" t="n">
        <v>2018</v>
      </c>
      <c r="V140" s="21" t="n">
        <v>2019</v>
      </c>
      <c r="W140" s="21" t="n">
        <v>2020</v>
      </c>
      <c r="X140" s="21" t="n">
        <v>2021</v>
      </c>
      <c r="Y140" s="21" t="n">
        <v>2022</v>
      </c>
      <c r="Z140" s="21" t="n">
        <v>2023</v>
      </c>
      <c r="AA140" s="21" t="n">
        <v>2024</v>
      </c>
      <c r="AB140" s="21" t="n">
        <v>2025</v>
      </c>
      <c r="AC140" s="19"/>
      <c r="AD140" s="19"/>
      <c r="AE140" s="19"/>
      <c r="AF140" s="19"/>
      <c r="AG140" s="19"/>
    </row>
    <row r="141" customFormat="false" ht="15" hidden="false" customHeight="false" outlineLevel="0" collapsed="false">
      <c r="A141" s="28" t="s">
        <v>99</v>
      </c>
      <c r="B141" s="34" t="n">
        <f aca="false">SUM(B99:B104,B106:B114)</f>
        <v>15935</v>
      </c>
      <c r="C141" s="34" t="n">
        <v>17089</v>
      </c>
      <c r="D141" s="34" t="n">
        <f aca="false">SUM(D99:D104,D106:D115)</f>
        <v>20003</v>
      </c>
      <c r="E141" s="34" t="n">
        <f aca="false">SUM(E99:E104,E106:E115)</f>
        <v>23191</v>
      </c>
      <c r="F141" s="34" t="n">
        <f aca="false">SUM(F99:F104,F106:F115)</f>
        <v>26163</v>
      </c>
      <c r="G141" s="34" t="n">
        <f aca="false">SUM(G99:G104,G106:G115)</f>
        <v>22942</v>
      </c>
      <c r="H141" s="34" t="n">
        <f aca="false">SUM(H99:H104,H106:H115)</f>
        <v>33111</v>
      </c>
      <c r="I141" s="34" t="n">
        <f aca="false">SUM(I99:I104,I106:I115)</f>
        <v>35910</v>
      </c>
      <c r="J141" s="34" t="n">
        <v>49348</v>
      </c>
      <c r="K141" s="34" t="n">
        <v>57910</v>
      </c>
      <c r="L141" s="34" t="n">
        <v>63328</v>
      </c>
      <c r="M141" s="34" t="n">
        <v>57798</v>
      </c>
      <c r="N141" s="34" t="n">
        <v>66672</v>
      </c>
      <c r="O141" s="34" t="n">
        <v>77879</v>
      </c>
      <c r="P141" s="34" t="n">
        <v>90794</v>
      </c>
      <c r="Q141" s="34" t="n">
        <v>100187</v>
      </c>
      <c r="R141" s="34" t="n">
        <v>111190</v>
      </c>
      <c r="S141" s="34" t="n">
        <v>117283</v>
      </c>
      <c r="T141" s="34" t="n">
        <v>121747</v>
      </c>
      <c r="U141" s="34" t="n">
        <v>124466</v>
      </c>
      <c r="V141" s="34" t="n">
        <v>119189</v>
      </c>
      <c r="W141" s="34" t="n">
        <v>93123</v>
      </c>
      <c r="X141" s="34" t="n">
        <v>132724</v>
      </c>
      <c r="Y141" s="34" t="n">
        <v>132925</v>
      </c>
      <c r="Z141" s="34" t="n">
        <v>133296</v>
      </c>
      <c r="AA141" s="34" t="n">
        <v>131618</v>
      </c>
      <c r="AB141" s="34" t="n">
        <v>141508</v>
      </c>
      <c r="AC141" s="19"/>
      <c r="AD141" s="19"/>
      <c r="AE141" s="19"/>
      <c r="AF141" s="19"/>
      <c r="AG141" s="19"/>
    </row>
    <row r="142" customFormat="false" ht="15" hidden="false" customHeight="false" outlineLevel="0" collapsed="false">
      <c r="A142" s="28" t="s">
        <v>88</v>
      </c>
      <c r="B142" s="34" t="n">
        <f aca="false">+B105</f>
        <v>20138</v>
      </c>
      <c r="C142" s="34" t="n">
        <f aca="false">+C105</f>
        <v>29617</v>
      </c>
      <c r="D142" s="34" t="n">
        <f aca="false">+D105</f>
        <v>33049</v>
      </c>
      <c r="E142" s="34" t="n">
        <f aca="false">+E105</f>
        <v>35369</v>
      </c>
      <c r="F142" s="34" t="n">
        <f aca="false">+F105</f>
        <v>32737</v>
      </c>
      <c r="G142" s="34" t="n">
        <f aca="false">+G105</f>
        <v>29631</v>
      </c>
      <c r="H142" s="34" t="n">
        <f aca="false">+H105</f>
        <v>44241</v>
      </c>
      <c r="I142" s="34" t="n">
        <f aca="false">+I105</f>
        <v>48500</v>
      </c>
      <c r="J142" s="34" t="n">
        <v>48276</v>
      </c>
      <c r="K142" s="34" t="n">
        <v>54003</v>
      </c>
      <c r="L142" s="34" t="n">
        <v>60191</v>
      </c>
      <c r="M142" s="34" t="n">
        <v>61307</v>
      </c>
      <c r="N142" s="34" t="n">
        <v>70401</v>
      </c>
      <c r="O142" s="34" t="n">
        <v>78121</v>
      </c>
      <c r="P142" s="34" t="n">
        <v>91385</v>
      </c>
      <c r="Q142" s="34" t="n">
        <v>97371</v>
      </c>
      <c r="R142" s="34" t="n">
        <v>105397</v>
      </c>
      <c r="S142" s="34" t="n">
        <v>113223</v>
      </c>
      <c r="T142" s="34" t="n">
        <v>122259</v>
      </c>
      <c r="U142" s="34" t="n">
        <v>125883</v>
      </c>
      <c r="V142" s="34" t="n">
        <v>127430</v>
      </c>
      <c r="W142" s="34" t="n">
        <v>110475</v>
      </c>
      <c r="X142" s="34" t="n">
        <v>148767</v>
      </c>
      <c r="Y142" s="34" t="n">
        <v>158535</v>
      </c>
      <c r="Z142" s="34" t="n">
        <v>166600</v>
      </c>
      <c r="AA142" s="34" t="n">
        <v>173111</v>
      </c>
      <c r="AB142" s="34" t="n">
        <v>187503</v>
      </c>
      <c r="AC142" s="19"/>
      <c r="AD142" s="19"/>
      <c r="AE142" s="19"/>
      <c r="AF142" s="19"/>
      <c r="AG142" s="19"/>
    </row>
    <row r="143" customFormat="false" ht="15" hidden="false" customHeight="false" outlineLevel="0" collapsed="false">
      <c r="A143" s="24" t="s">
        <v>58</v>
      </c>
      <c r="B143" s="43" t="s">
        <v>100</v>
      </c>
      <c r="C143" s="25" t="n">
        <f aca="false">SUM(C141:C142)</f>
        <v>46706</v>
      </c>
      <c r="D143" s="25" t="n">
        <f aca="false">SUM(D141:D142)</f>
        <v>53052</v>
      </c>
      <c r="E143" s="25" t="n">
        <f aca="false">SUM(E141:E142)</f>
        <v>58560</v>
      </c>
      <c r="F143" s="25" t="n">
        <f aca="false">SUM(F141:F142)</f>
        <v>58900</v>
      </c>
      <c r="G143" s="25" t="n">
        <f aca="false">SUM(G141:G142)</f>
        <v>52573</v>
      </c>
      <c r="H143" s="25" t="n">
        <f aca="false">SUM(H141:H142)</f>
        <v>77352</v>
      </c>
      <c r="I143" s="25" t="n">
        <f aca="false">SUM(I141:I142)</f>
        <v>84410</v>
      </c>
      <c r="J143" s="25" t="n">
        <f aca="false">SUM(J141:J142)</f>
        <v>97624</v>
      </c>
      <c r="K143" s="25" t="n">
        <f aca="false">SUM(K141:K142)</f>
        <v>111913</v>
      </c>
      <c r="L143" s="25" t="n">
        <f aca="false">SUM(L141:L142)</f>
        <v>123519</v>
      </c>
      <c r="M143" s="25" t="n">
        <f aca="false">SUM(M141:M142)</f>
        <v>119105</v>
      </c>
      <c r="N143" s="25" t="n">
        <f aca="false">SUM(N141:N142)</f>
        <v>137073</v>
      </c>
      <c r="O143" s="25" t="n">
        <f aca="false">SUM(O141:O142)</f>
        <v>156000</v>
      </c>
      <c r="P143" s="25" t="n">
        <f aca="false">SUM(P141:P142)</f>
        <v>182179</v>
      </c>
      <c r="Q143" s="25" t="n">
        <f aca="false">SUM(Q141:Q142)</f>
        <v>197558</v>
      </c>
      <c r="R143" s="25" t="n">
        <f aca="false">SUM(R141:R142)</f>
        <v>216587</v>
      </c>
      <c r="S143" s="25" t="n">
        <f aca="false">SUM(S141:S142)</f>
        <v>230506</v>
      </c>
      <c r="T143" s="25" t="n">
        <f aca="false">SUM(T141:T142)</f>
        <v>244006</v>
      </c>
      <c r="U143" s="25" t="n">
        <f aca="false">SUM(U141:U142)</f>
        <v>250349</v>
      </c>
      <c r="V143" s="25" t="n">
        <f aca="false">SUM(V141:V142)</f>
        <v>246619</v>
      </c>
      <c r="W143" s="25" t="n">
        <f aca="false">SUM(W141:W142)</f>
        <v>203598</v>
      </c>
      <c r="X143" s="25" t="n">
        <f aca="false">SUM(X141:X142)</f>
        <v>281491</v>
      </c>
      <c r="Y143" s="25" t="n">
        <f aca="false">SUM(Y141:Y142)</f>
        <v>291460</v>
      </c>
      <c r="Z143" s="25" t="n">
        <f aca="false">SUM(Z141:Z142)</f>
        <v>299896</v>
      </c>
      <c r="AA143" s="25" t="n">
        <f aca="false">SUM(AA141:AA142)</f>
        <v>304729</v>
      </c>
      <c r="AB143" s="25" t="n">
        <f aca="false">SUM(AB141:AB142)</f>
        <v>329011</v>
      </c>
      <c r="AC143" s="19"/>
      <c r="AD143" s="19"/>
      <c r="AE143" s="19"/>
      <c r="AF143" s="19"/>
      <c r="AG143" s="19"/>
    </row>
    <row r="144" customFormat="false" ht="15" hidden="false" customHeight="false" outlineLevel="0" collapsed="false">
      <c r="A144" s="26" t="s">
        <v>101</v>
      </c>
    </row>
    <row r="146" customFormat="false" ht="15.75" hidden="false" customHeight="false" outlineLevel="0" collapsed="false">
      <c r="A146" s="18" t="s">
        <v>19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customFormat="false" ht="15" hidden="false" customHeight="true" outlineLevel="0" collapsed="false">
      <c r="A147" s="33" t="s">
        <v>81</v>
      </c>
      <c r="B147" s="21" t="n">
        <v>1999</v>
      </c>
      <c r="C147" s="21"/>
      <c r="D147" s="21" t="n">
        <v>2000</v>
      </c>
      <c r="E147" s="21"/>
      <c r="F147" s="21" t="n">
        <v>2001</v>
      </c>
      <c r="G147" s="21"/>
      <c r="H147" s="21" t="n">
        <v>2002</v>
      </c>
      <c r="I147" s="21"/>
      <c r="J147" s="21" t="n">
        <v>2003</v>
      </c>
      <c r="K147" s="21"/>
      <c r="L147" s="21" t="n">
        <v>2004</v>
      </c>
      <c r="M147" s="21"/>
      <c r="N147" s="21" t="n">
        <v>2005</v>
      </c>
      <c r="O147" s="21"/>
      <c r="P147" s="21" t="n">
        <v>2006</v>
      </c>
      <c r="Q147" s="21"/>
      <c r="R147" s="21" t="n">
        <v>2007</v>
      </c>
      <c r="S147" s="21"/>
      <c r="T147" s="21" t="n">
        <v>2008</v>
      </c>
      <c r="U147" s="21"/>
      <c r="V147" s="21" t="n">
        <v>2009</v>
      </c>
      <c r="W147" s="21"/>
      <c r="X147" s="21" t="n">
        <v>2010</v>
      </c>
      <c r="Y147" s="21"/>
      <c r="Z147" s="21" t="n">
        <v>2011</v>
      </c>
      <c r="AA147" s="21"/>
      <c r="AB147" s="21" t="n">
        <v>2012</v>
      </c>
      <c r="AC147" s="21"/>
      <c r="AD147" s="21" t="n">
        <v>2013</v>
      </c>
      <c r="AE147" s="21"/>
      <c r="AF147" s="21" t="n">
        <v>2014</v>
      </c>
      <c r="AG147" s="21"/>
      <c r="AH147" s="21" t="n">
        <v>2015</v>
      </c>
      <c r="AI147" s="21"/>
      <c r="AJ147" s="21" t="n">
        <v>2016</v>
      </c>
      <c r="AK147" s="21"/>
      <c r="AL147" s="21" t="n">
        <v>2017</v>
      </c>
      <c r="AM147" s="21"/>
      <c r="AN147" s="21" t="n">
        <v>2018</v>
      </c>
      <c r="AO147" s="21"/>
      <c r="AP147" s="21" t="n">
        <v>2019</v>
      </c>
      <c r="AQ147" s="21"/>
      <c r="AR147" s="21" t="n">
        <v>2020</v>
      </c>
      <c r="AS147" s="21"/>
      <c r="AT147" s="21" t="n">
        <v>2021</v>
      </c>
      <c r="AU147" s="21"/>
      <c r="AV147" s="21" t="n">
        <v>2022</v>
      </c>
      <c r="AW147" s="21"/>
      <c r="AX147" s="21" t="n">
        <v>2023</v>
      </c>
      <c r="AY147" s="21"/>
      <c r="AZ147" s="21"/>
      <c r="BA147" s="21" t="n">
        <v>2024</v>
      </c>
      <c r="BB147" s="21"/>
      <c r="BC147" s="21"/>
      <c r="BD147" s="21" t="n">
        <v>2025</v>
      </c>
      <c r="BE147" s="21"/>
      <c r="BF147" s="21"/>
    </row>
    <row r="148" customFormat="false" ht="15" hidden="false" customHeight="false" outlineLevel="0" collapsed="false">
      <c r="A148" s="33"/>
      <c r="B148" s="21" t="s">
        <v>55</v>
      </c>
      <c r="C148" s="21" t="s">
        <v>56</v>
      </c>
      <c r="D148" s="21" t="s">
        <v>55</v>
      </c>
      <c r="E148" s="21" t="s">
        <v>56</v>
      </c>
      <c r="F148" s="21" t="s">
        <v>55</v>
      </c>
      <c r="G148" s="21" t="s">
        <v>56</v>
      </c>
      <c r="H148" s="21" t="s">
        <v>55</v>
      </c>
      <c r="I148" s="21" t="s">
        <v>56</v>
      </c>
      <c r="J148" s="21" t="s">
        <v>55</v>
      </c>
      <c r="K148" s="21" t="s">
        <v>56</v>
      </c>
      <c r="L148" s="21" t="s">
        <v>55</v>
      </c>
      <c r="M148" s="21" t="s">
        <v>56</v>
      </c>
      <c r="N148" s="21" t="s">
        <v>55</v>
      </c>
      <c r="O148" s="21" t="s">
        <v>56</v>
      </c>
      <c r="P148" s="21" t="s">
        <v>55</v>
      </c>
      <c r="Q148" s="21" t="s">
        <v>56</v>
      </c>
      <c r="R148" s="21" t="s">
        <v>55</v>
      </c>
      <c r="S148" s="21" t="s">
        <v>56</v>
      </c>
      <c r="T148" s="21" t="s">
        <v>55</v>
      </c>
      <c r="U148" s="21" t="s">
        <v>56</v>
      </c>
      <c r="V148" s="21" t="s">
        <v>55</v>
      </c>
      <c r="W148" s="21" t="s">
        <v>56</v>
      </c>
      <c r="X148" s="21" t="s">
        <v>55</v>
      </c>
      <c r="Y148" s="21" t="s">
        <v>56</v>
      </c>
      <c r="Z148" s="21" t="s">
        <v>55</v>
      </c>
      <c r="AA148" s="21" t="s">
        <v>56</v>
      </c>
      <c r="AB148" s="21" t="s">
        <v>55</v>
      </c>
      <c r="AC148" s="21" t="s">
        <v>56</v>
      </c>
      <c r="AD148" s="21" t="s">
        <v>55</v>
      </c>
      <c r="AE148" s="21" t="s">
        <v>56</v>
      </c>
      <c r="AF148" s="21" t="s">
        <v>55</v>
      </c>
      <c r="AG148" s="21" t="s">
        <v>56</v>
      </c>
      <c r="AH148" s="21" t="s">
        <v>55</v>
      </c>
      <c r="AI148" s="21" t="s">
        <v>56</v>
      </c>
      <c r="AJ148" s="21" t="s">
        <v>55</v>
      </c>
      <c r="AK148" s="21" t="s">
        <v>56</v>
      </c>
      <c r="AL148" s="21" t="s">
        <v>55</v>
      </c>
      <c r="AM148" s="21" t="s">
        <v>56</v>
      </c>
      <c r="AN148" s="21" t="s">
        <v>55</v>
      </c>
      <c r="AO148" s="21" t="s">
        <v>56</v>
      </c>
      <c r="AP148" s="21" t="s">
        <v>55</v>
      </c>
      <c r="AQ148" s="21" t="s">
        <v>56</v>
      </c>
      <c r="AR148" s="21" t="s">
        <v>55</v>
      </c>
      <c r="AS148" s="21" t="s">
        <v>56</v>
      </c>
      <c r="AT148" s="21" t="s">
        <v>55</v>
      </c>
      <c r="AU148" s="21" t="s">
        <v>56</v>
      </c>
      <c r="AV148" s="21" t="s">
        <v>55</v>
      </c>
      <c r="AW148" s="21" t="s">
        <v>56</v>
      </c>
      <c r="AX148" s="21" t="s">
        <v>55</v>
      </c>
      <c r="AY148" s="21" t="s">
        <v>56</v>
      </c>
      <c r="AZ148" s="21" t="s">
        <v>57</v>
      </c>
      <c r="BA148" s="21" t="s">
        <v>55</v>
      </c>
      <c r="BB148" s="21" t="s">
        <v>56</v>
      </c>
      <c r="BC148" s="21" t="s">
        <v>57</v>
      </c>
      <c r="BD148" s="21" t="s">
        <v>55</v>
      </c>
      <c r="BE148" s="21" t="s">
        <v>56</v>
      </c>
      <c r="BF148" s="21" t="s">
        <v>57</v>
      </c>
    </row>
    <row r="149" customFormat="false" ht="15" hidden="false" customHeight="false" outlineLevel="0" collapsed="false">
      <c r="A149" s="28" t="s">
        <v>82</v>
      </c>
      <c r="B149" s="34" t="n">
        <v>0</v>
      </c>
      <c r="C149" s="34" t="n">
        <v>0</v>
      </c>
      <c r="D149" s="34" t="n">
        <v>0</v>
      </c>
      <c r="E149" s="34" t="n">
        <v>0</v>
      </c>
      <c r="F149" s="34" t="n">
        <v>0</v>
      </c>
      <c r="G149" s="34" t="n">
        <v>0</v>
      </c>
      <c r="H149" s="34" t="n">
        <v>0</v>
      </c>
      <c r="I149" s="34" t="n">
        <v>0</v>
      </c>
      <c r="J149" s="34" t="n">
        <v>0</v>
      </c>
      <c r="K149" s="34" t="n">
        <v>0</v>
      </c>
      <c r="L149" s="34" t="n">
        <v>0</v>
      </c>
      <c r="M149" s="34" t="n">
        <v>0</v>
      </c>
      <c r="N149" s="34" t="n">
        <v>0</v>
      </c>
      <c r="O149" s="34" t="n">
        <v>0</v>
      </c>
      <c r="P149" s="34" t="n">
        <v>0</v>
      </c>
      <c r="Q149" s="34" t="n">
        <v>0</v>
      </c>
      <c r="R149" s="34" t="n">
        <v>755</v>
      </c>
      <c r="S149" s="34" t="n">
        <v>1022</v>
      </c>
      <c r="T149" s="34" t="n">
        <v>815</v>
      </c>
      <c r="U149" s="34" t="n">
        <v>1033</v>
      </c>
      <c r="V149" s="34" t="n">
        <v>915</v>
      </c>
      <c r="W149" s="34" t="n">
        <v>1023</v>
      </c>
      <c r="X149" s="34" t="n">
        <v>908</v>
      </c>
      <c r="Y149" s="34" t="n">
        <v>958</v>
      </c>
      <c r="Z149" s="34" t="n">
        <v>944</v>
      </c>
      <c r="AA149" s="34" t="n">
        <v>1133</v>
      </c>
      <c r="AB149" s="34" t="n">
        <v>966</v>
      </c>
      <c r="AC149" s="34" t="n">
        <v>1104</v>
      </c>
      <c r="AD149" s="34" t="n">
        <v>1029</v>
      </c>
      <c r="AE149" s="34" t="n">
        <v>1336</v>
      </c>
      <c r="AF149" s="34" t="n">
        <v>1224</v>
      </c>
      <c r="AG149" s="34" t="n">
        <v>1535</v>
      </c>
      <c r="AH149" s="34" t="n">
        <v>1190</v>
      </c>
      <c r="AI149" s="34" t="n">
        <v>1384</v>
      </c>
      <c r="AJ149" s="34" t="n">
        <v>1037</v>
      </c>
      <c r="AK149" s="34" t="n">
        <v>1480</v>
      </c>
      <c r="AL149" s="34" t="n">
        <v>1119</v>
      </c>
      <c r="AM149" s="34" t="n">
        <v>1703</v>
      </c>
      <c r="AN149" s="34" t="n">
        <v>1336</v>
      </c>
      <c r="AO149" s="34" t="n">
        <v>1840</v>
      </c>
      <c r="AP149" s="34" t="n">
        <v>1240</v>
      </c>
      <c r="AQ149" s="34" t="n">
        <v>1806</v>
      </c>
      <c r="AR149" s="34" t="n">
        <v>970</v>
      </c>
      <c r="AS149" s="34" t="n">
        <v>1537</v>
      </c>
      <c r="AT149" s="34" t="n">
        <v>1451</v>
      </c>
      <c r="AU149" s="34" t="n">
        <v>2195</v>
      </c>
      <c r="AV149" s="34" t="n">
        <v>1252</v>
      </c>
      <c r="AW149" s="34" t="n">
        <v>1871</v>
      </c>
      <c r="AX149" s="34" t="n">
        <v>1431</v>
      </c>
      <c r="AY149" s="34" t="n">
        <v>2059</v>
      </c>
      <c r="AZ149" s="34" t="n">
        <v>0</v>
      </c>
      <c r="BA149" s="34" t="n">
        <v>1456</v>
      </c>
      <c r="BB149" s="34" t="n">
        <v>1794</v>
      </c>
      <c r="BC149" s="34" t="n">
        <v>0</v>
      </c>
      <c r="BD149" s="34" t="n">
        <v>1463</v>
      </c>
      <c r="BE149" s="34" t="n">
        <v>1889</v>
      </c>
      <c r="BF149" s="34" t="n">
        <v>0</v>
      </c>
    </row>
    <row r="150" customFormat="false" ht="15" hidden="false" customHeight="false" outlineLevel="0" collapsed="false">
      <c r="A150" s="28" t="s">
        <v>83</v>
      </c>
      <c r="B150" s="34" t="n">
        <v>376</v>
      </c>
      <c r="C150" s="34" t="n">
        <v>416</v>
      </c>
      <c r="D150" s="34" t="n">
        <v>399</v>
      </c>
      <c r="E150" s="34" t="n">
        <v>437</v>
      </c>
      <c r="F150" s="34" t="n">
        <v>382</v>
      </c>
      <c r="G150" s="34" t="n">
        <v>431</v>
      </c>
      <c r="H150" s="34" t="n">
        <v>325</v>
      </c>
      <c r="I150" s="34" t="n">
        <v>283</v>
      </c>
      <c r="J150" s="34" t="n">
        <v>369</v>
      </c>
      <c r="K150" s="34" t="n">
        <v>367</v>
      </c>
      <c r="L150" s="34" t="n">
        <v>415</v>
      </c>
      <c r="M150" s="34" t="n">
        <v>566</v>
      </c>
      <c r="N150" s="34" t="n">
        <v>656</v>
      </c>
      <c r="O150" s="34" t="n">
        <v>947</v>
      </c>
      <c r="P150" s="34" t="n">
        <v>902</v>
      </c>
      <c r="Q150" s="34" t="n">
        <v>1231</v>
      </c>
      <c r="R150" s="34" t="n">
        <v>485</v>
      </c>
      <c r="S150" s="34" t="n">
        <v>650</v>
      </c>
      <c r="T150" s="34" t="n">
        <v>604</v>
      </c>
      <c r="U150" s="34" t="n">
        <v>888</v>
      </c>
      <c r="V150" s="34" t="n">
        <v>610</v>
      </c>
      <c r="W150" s="34" t="n">
        <v>801</v>
      </c>
      <c r="X150" s="34" t="n">
        <v>627</v>
      </c>
      <c r="Y150" s="34" t="n">
        <v>684</v>
      </c>
      <c r="Z150" s="34" t="n">
        <v>689</v>
      </c>
      <c r="AA150" s="34" t="n">
        <v>847</v>
      </c>
      <c r="AB150" s="34" t="n">
        <v>700</v>
      </c>
      <c r="AC150" s="34" t="n">
        <v>898</v>
      </c>
      <c r="AD150" s="34" t="n">
        <v>898</v>
      </c>
      <c r="AE150" s="34" t="n">
        <v>1042</v>
      </c>
      <c r="AF150" s="34" t="n">
        <v>958</v>
      </c>
      <c r="AG150" s="34" t="n">
        <v>1253</v>
      </c>
      <c r="AH150" s="34" t="n">
        <v>1043</v>
      </c>
      <c r="AI150" s="34" t="n">
        <v>1510</v>
      </c>
      <c r="AJ150" s="34" t="n">
        <v>1121</v>
      </c>
      <c r="AK150" s="34" t="n">
        <v>1461</v>
      </c>
      <c r="AL150" s="34" t="n">
        <v>1376</v>
      </c>
      <c r="AM150" s="34" t="n">
        <v>1668</v>
      </c>
      <c r="AN150" s="34" t="n">
        <v>1617</v>
      </c>
      <c r="AO150" s="34" t="n">
        <v>1981</v>
      </c>
      <c r="AP150" s="34" t="n">
        <v>1407</v>
      </c>
      <c r="AQ150" s="34" t="n">
        <v>1686</v>
      </c>
      <c r="AR150" s="34" t="n">
        <v>1144</v>
      </c>
      <c r="AS150" s="34" t="n">
        <v>1564</v>
      </c>
      <c r="AT150" s="34" t="n">
        <v>1675</v>
      </c>
      <c r="AU150" s="34" t="n">
        <v>2706</v>
      </c>
      <c r="AV150" s="34" t="n">
        <v>1559</v>
      </c>
      <c r="AW150" s="34" t="n">
        <v>2263</v>
      </c>
      <c r="AX150" s="34" t="n">
        <v>1689</v>
      </c>
      <c r="AY150" s="34" t="n">
        <v>2204</v>
      </c>
      <c r="AZ150" s="34" t="n">
        <v>0</v>
      </c>
      <c r="BA150" s="34" t="n">
        <v>1413</v>
      </c>
      <c r="BB150" s="34" t="n">
        <v>2021</v>
      </c>
      <c r="BC150" s="34" t="n">
        <v>0</v>
      </c>
      <c r="BD150" s="34" t="n">
        <v>1461</v>
      </c>
      <c r="BE150" s="34" t="n">
        <v>2207</v>
      </c>
      <c r="BF150" s="34" t="n">
        <v>0</v>
      </c>
    </row>
    <row r="151" customFormat="false" ht="15" hidden="false" customHeight="false" outlineLevel="0" collapsed="false">
      <c r="A151" s="28" t="s">
        <v>84</v>
      </c>
      <c r="B151" s="34" t="n">
        <v>504</v>
      </c>
      <c r="C151" s="34" t="n">
        <v>391</v>
      </c>
      <c r="D151" s="34" t="n">
        <v>456</v>
      </c>
      <c r="E151" s="34" t="n">
        <v>472</v>
      </c>
      <c r="F151" s="34" t="n">
        <v>693</v>
      </c>
      <c r="G151" s="34" t="n">
        <v>833</v>
      </c>
      <c r="H151" s="34" t="n">
        <v>1026</v>
      </c>
      <c r="I151" s="34" t="n">
        <v>1033</v>
      </c>
      <c r="J151" s="34" t="n">
        <v>1049</v>
      </c>
      <c r="K151" s="34" t="n">
        <v>892</v>
      </c>
      <c r="L151" s="34" t="n">
        <v>637</v>
      </c>
      <c r="M151" s="34" t="n">
        <v>547</v>
      </c>
      <c r="N151" s="34" t="n">
        <v>833</v>
      </c>
      <c r="O151" s="34" t="n">
        <v>1026</v>
      </c>
      <c r="P151" s="34" t="n">
        <v>1084</v>
      </c>
      <c r="Q151" s="34" t="n">
        <v>1077</v>
      </c>
      <c r="R151" s="34" t="n">
        <v>1744</v>
      </c>
      <c r="S151" s="34" t="n">
        <v>1928</v>
      </c>
      <c r="T151" s="34" t="n">
        <v>1718</v>
      </c>
      <c r="U151" s="34" t="n">
        <v>2070</v>
      </c>
      <c r="V151" s="34" t="n">
        <v>1970</v>
      </c>
      <c r="W151" s="34" t="n">
        <v>2403</v>
      </c>
      <c r="X151" s="34" t="n">
        <v>1918</v>
      </c>
      <c r="Y151" s="34" t="n">
        <v>2284</v>
      </c>
      <c r="Z151" s="34" t="n">
        <v>2096</v>
      </c>
      <c r="AA151" s="34" t="n">
        <v>2306</v>
      </c>
      <c r="AB151" s="34" t="n">
        <v>2417</v>
      </c>
      <c r="AC151" s="34" t="n">
        <v>2792</v>
      </c>
      <c r="AD151" s="34" t="n">
        <v>2799</v>
      </c>
      <c r="AE151" s="34" t="n">
        <v>3350</v>
      </c>
      <c r="AF151" s="34" t="n">
        <v>3200</v>
      </c>
      <c r="AG151" s="34" t="n">
        <v>3436</v>
      </c>
      <c r="AH151" s="34" t="n">
        <v>3561</v>
      </c>
      <c r="AI151" s="34" t="n">
        <v>4710</v>
      </c>
      <c r="AJ151" s="34" t="n">
        <v>3445</v>
      </c>
      <c r="AK151" s="34" t="n">
        <v>4159</v>
      </c>
      <c r="AL151" s="34" t="n">
        <v>3285</v>
      </c>
      <c r="AM151" s="34" t="n">
        <v>3962</v>
      </c>
      <c r="AN151" s="34" t="n">
        <v>3697</v>
      </c>
      <c r="AO151" s="34" t="n">
        <v>3944</v>
      </c>
      <c r="AP151" s="34" t="n">
        <v>3345</v>
      </c>
      <c r="AQ151" s="34" t="n">
        <v>3810</v>
      </c>
      <c r="AR151" s="34" t="n">
        <v>2762</v>
      </c>
      <c r="AS151" s="34" t="n">
        <v>3175</v>
      </c>
      <c r="AT151" s="34" t="n">
        <v>3530</v>
      </c>
      <c r="AU151" s="34" t="n">
        <v>3950</v>
      </c>
      <c r="AV151" s="34" t="n">
        <v>3653</v>
      </c>
      <c r="AW151" s="34" t="n">
        <v>4275</v>
      </c>
      <c r="AX151" s="34" t="n">
        <v>3821</v>
      </c>
      <c r="AY151" s="34" t="n">
        <v>4388</v>
      </c>
      <c r="AZ151" s="34" t="n">
        <v>0</v>
      </c>
      <c r="BA151" s="34" t="n">
        <v>3388</v>
      </c>
      <c r="BB151" s="34" t="n">
        <v>3871</v>
      </c>
      <c r="BC151" s="34" t="n">
        <v>0</v>
      </c>
      <c r="BD151" s="34" t="n">
        <v>3876</v>
      </c>
      <c r="BE151" s="34" t="n">
        <v>3894</v>
      </c>
      <c r="BF151" s="34" t="n">
        <v>0</v>
      </c>
    </row>
    <row r="152" customFormat="false" ht="15" hidden="false" customHeight="false" outlineLevel="0" collapsed="false">
      <c r="A152" s="28" t="s">
        <v>85</v>
      </c>
      <c r="B152" s="34" t="n">
        <v>20</v>
      </c>
      <c r="C152" s="34" t="n">
        <v>61</v>
      </c>
      <c r="D152" s="34" t="n">
        <v>212</v>
      </c>
      <c r="E152" s="34" t="n">
        <v>156</v>
      </c>
      <c r="F152" s="34" t="n">
        <v>474</v>
      </c>
      <c r="G152" s="34" t="n">
        <v>263</v>
      </c>
      <c r="H152" s="34" t="n">
        <v>463</v>
      </c>
      <c r="I152" s="34" t="n">
        <v>260</v>
      </c>
      <c r="J152" s="34" t="n">
        <v>426</v>
      </c>
      <c r="K152" s="34" t="n">
        <v>225</v>
      </c>
      <c r="L152" s="34" t="n">
        <v>244</v>
      </c>
      <c r="M152" s="34" t="n">
        <v>173</v>
      </c>
      <c r="N152" s="34" t="n">
        <v>354</v>
      </c>
      <c r="O152" s="34" t="n">
        <v>280</v>
      </c>
      <c r="P152" s="34" t="n">
        <v>381</v>
      </c>
      <c r="Q152" s="34" t="n">
        <v>300</v>
      </c>
      <c r="R152" s="34" t="n">
        <v>337</v>
      </c>
      <c r="S152" s="34" t="n">
        <v>324</v>
      </c>
      <c r="T152" s="34" t="n">
        <v>346</v>
      </c>
      <c r="U152" s="34" t="n">
        <v>397</v>
      </c>
      <c r="V152" s="34" t="n">
        <v>436</v>
      </c>
      <c r="W152" s="34" t="n">
        <v>506</v>
      </c>
      <c r="X152" s="34" t="n">
        <v>522</v>
      </c>
      <c r="Y152" s="34" t="n">
        <v>552</v>
      </c>
      <c r="Z152" s="34" t="n">
        <v>354</v>
      </c>
      <c r="AA152" s="34" t="n">
        <v>477</v>
      </c>
      <c r="AB152" s="34" t="n">
        <v>484</v>
      </c>
      <c r="AC152" s="34" t="n">
        <v>580</v>
      </c>
      <c r="AD152" s="34" t="n">
        <v>514</v>
      </c>
      <c r="AE152" s="34" t="n">
        <v>664</v>
      </c>
      <c r="AF152" s="34" t="n">
        <v>729</v>
      </c>
      <c r="AG152" s="34" t="n">
        <v>633</v>
      </c>
      <c r="AH152" s="34" t="n">
        <v>811</v>
      </c>
      <c r="AI152" s="34" t="n">
        <v>776</v>
      </c>
      <c r="AJ152" s="34" t="n">
        <v>951</v>
      </c>
      <c r="AK152" s="34" t="n">
        <v>973</v>
      </c>
      <c r="AL152" s="34" t="n">
        <v>935</v>
      </c>
      <c r="AM152" s="34" t="n">
        <v>1057</v>
      </c>
      <c r="AN152" s="34" t="n">
        <v>833</v>
      </c>
      <c r="AO152" s="34" t="n">
        <v>1047</v>
      </c>
      <c r="AP152" s="34" t="n">
        <v>869</v>
      </c>
      <c r="AQ152" s="34" t="n">
        <v>1252</v>
      </c>
      <c r="AR152" s="34" t="n">
        <v>875</v>
      </c>
      <c r="AS152" s="34" t="n">
        <v>1019</v>
      </c>
      <c r="AT152" s="34" t="n">
        <v>1042</v>
      </c>
      <c r="AU152" s="34" t="n">
        <v>1599</v>
      </c>
      <c r="AV152" s="34" t="n">
        <v>1311</v>
      </c>
      <c r="AW152" s="34" t="n">
        <v>1489</v>
      </c>
      <c r="AX152" s="34" t="n">
        <v>1098</v>
      </c>
      <c r="AY152" s="34" t="n">
        <v>1445</v>
      </c>
      <c r="AZ152" s="34" t="n">
        <v>0</v>
      </c>
      <c r="BA152" s="34" t="n">
        <v>1302</v>
      </c>
      <c r="BB152" s="34" t="n">
        <v>1377</v>
      </c>
      <c r="BC152" s="34" t="n">
        <v>0</v>
      </c>
      <c r="BD152" s="34" t="n">
        <v>1404</v>
      </c>
      <c r="BE152" s="34" t="n">
        <v>1569</v>
      </c>
      <c r="BF152" s="34" t="n">
        <v>0</v>
      </c>
    </row>
    <row r="153" customFormat="false" ht="15" hidden="false" customHeight="false" outlineLevel="0" collapsed="false">
      <c r="A153" s="28" t="s">
        <v>86</v>
      </c>
      <c r="B153" s="34" t="n">
        <v>256</v>
      </c>
      <c r="C153" s="34" t="n">
        <v>357</v>
      </c>
      <c r="D153" s="34" t="n">
        <v>277</v>
      </c>
      <c r="E153" s="34" t="n">
        <v>375</v>
      </c>
      <c r="F153" s="34" t="n">
        <v>332</v>
      </c>
      <c r="G153" s="34" t="n">
        <v>521</v>
      </c>
      <c r="H153" s="34" t="n">
        <v>515</v>
      </c>
      <c r="I153" s="34" t="n">
        <v>650</v>
      </c>
      <c r="J153" s="34" t="n">
        <v>739</v>
      </c>
      <c r="K153" s="34" t="n">
        <v>805</v>
      </c>
      <c r="L153" s="34" t="n">
        <v>757</v>
      </c>
      <c r="M153" s="34" t="n">
        <v>967</v>
      </c>
      <c r="N153" s="34" t="n">
        <v>718</v>
      </c>
      <c r="O153" s="34" t="n">
        <v>798</v>
      </c>
      <c r="P153" s="34" t="n">
        <v>940</v>
      </c>
      <c r="Q153" s="34" t="n">
        <v>948</v>
      </c>
      <c r="R153" s="34" t="n">
        <v>1455</v>
      </c>
      <c r="S153" s="34" t="n">
        <v>1711</v>
      </c>
      <c r="T153" s="34" t="n">
        <v>1829</v>
      </c>
      <c r="U153" s="34" t="n">
        <v>2424</v>
      </c>
      <c r="V153" s="34" t="n">
        <v>1646</v>
      </c>
      <c r="W153" s="34" t="n">
        <v>2117</v>
      </c>
      <c r="X153" s="34" t="n">
        <v>1605</v>
      </c>
      <c r="Y153" s="34" t="n">
        <v>1782</v>
      </c>
      <c r="Z153" s="34" t="n">
        <v>1598</v>
      </c>
      <c r="AA153" s="34" t="n">
        <v>2063</v>
      </c>
      <c r="AB153" s="34" t="n">
        <v>1910</v>
      </c>
      <c r="AC153" s="34" t="n">
        <v>2581</v>
      </c>
      <c r="AD153" s="34" t="n">
        <v>2679</v>
      </c>
      <c r="AE153" s="34" t="n">
        <v>3471</v>
      </c>
      <c r="AF153" s="34" t="n">
        <v>2543</v>
      </c>
      <c r="AG153" s="34" t="n">
        <v>3595</v>
      </c>
      <c r="AH153" s="34" t="n">
        <v>2757</v>
      </c>
      <c r="AI153" s="34" t="n">
        <v>3736</v>
      </c>
      <c r="AJ153" s="34" t="n">
        <v>3060</v>
      </c>
      <c r="AK153" s="34" t="n">
        <v>3980</v>
      </c>
      <c r="AL153" s="34" t="n">
        <v>3311</v>
      </c>
      <c r="AM153" s="34" t="n">
        <v>4253</v>
      </c>
      <c r="AN153" s="34" t="n">
        <v>3498</v>
      </c>
      <c r="AO153" s="34" t="n">
        <v>4792</v>
      </c>
      <c r="AP153" s="34" t="n">
        <v>3591</v>
      </c>
      <c r="AQ153" s="34" t="n">
        <v>4892</v>
      </c>
      <c r="AR153" s="34" t="n">
        <v>2345</v>
      </c>
      <c r="AS153" s="34" t="n">
        <v>3544</v>
      </c>
      <c r="AT153" s="34" t="n">
        <v>4029</v>
      </c>
      <c r="AU153" s="34" t="n">
        <v>5931</v>
      </c>
      <c r="AV153" s="34" t="n">
        <v>3869</v>
      </c>
      <c r="AW153" s="34" t="n">
        <v>5489</v>
      </c>
      <c r="AX153" s="34" t="n">
        <v>4283</v>
      </c>
      <c r="AY153" s="34" t="n">
        <v>5556</v>
      </c>
      <c r="AZ153" s="34" t="n">
        <v>0</v>
      </c>
      <c r="BA153" s="34" t="n">
        <v>4550</v>
      </c>
      <c r="BB153" s="34" t="n">
        <v>5539</v>
      </c>
      <c r="BC153" s="34" t="n">
        <v>0</v>
      </c>
      <c r="BD153" s="34" t="n">
        <v>4291</v>
      </c>
      <c r="BE153" s="34" t="n">
        <v>5290</v>
      </c>
      <c r="BF153" s="34" t="n">
        <v>1</v>
      </c>
    </row>
    <row r="154" customFormat="false" ht="15" hidden="false" customHeight="false" outlineLevel="0" collapsed="false">
      <c r="A154" s="28" t="s">
        <v>87</v>
      </c>
      <c r="B154" s="34" t="n">
        <v>2720</v>
      </c>
      <c r="C154" s="34" t="n">
        <v>2522</v>
      </c>
      <c r="D154" s="34" t="n">
        <v>2785</v>
      </c>
      <c r="E154" s="34" t="n">
        <v>2399</v>
      </c>
      <c r="F154" s="34" t="n">
        <v>3017</v>
      </c>
      <c r="G154" s="34" t="n">
        <v>2474</v>
      </c>
      <c r="H154" s="34" t="n">
        <v>3079</v>
      </c>
      <c r="I154" s="34" t="n">
        <v>3450</v>
      </c>
      <c r="J154" s="34" t="n">
        <v>3454</v>
      </c>
      <c r="K154" s="34" t="n">
        <v>3889</v>
      </c>
      <c r="L154" s="34" t="n">
        <v>2815</v>
      </c>
      <c r="M154" s="34" t="n">
        <v>3455</v>
      </c>
      <c r="N154" s="34" t="n">
        <v>3923</v>
      </c>
      <c r="O154" s="34" t="n">
        <v>5230</v>
      </c>
      <c r="P154" s="34" t="n">
        <v>4011</v>
      </c>
      <c r="Q154" s="34" t="n">
        <v>4897</v>
      </c>
      <c r="R154" s="34" t="n">
        <v>5131</v>
      </c>
      <c r="S154" s="34" t="n">
        <v>6055</v>
      </c>
      <c r="T154" s="34" t="n">
        <v>5385</v>
      </c>
      <c r="U154" s="34" t="n">
        <v>7028</v>
      </c>
      <c r="V154" s="34" t="n">
        <v>6409</v>
      </c>
      <c r="W154" s="34" t="n">
        <v>7487</v>
      </c>
      <c r="X154" s="34" t="n">
        <v>5888</v>
      </c>
      <c r="Y154" s="34" t="n">
        <v>6670</v>
      </c>
      <c r="Z154" s="34" t="n">
        <v>6557</v>
      </c>
      <c r="AA154" s="34" t="n">
        <v>7514</v>
      </c>
      <c r="AB154" s="34" t="n">
        <v>7766</v>
      </c>
      <c r="AC154" s="34" t="n">
        <v>9811</v>
      </c>
      <c r="AD154" s="34" t="n">
        <v>8708</v>
      </c>
      <c r="AE154" s="34" t="n">
        <v>10330</v>
      </c>
      <c r="AF154" s="34" t="n">
        <v>9412</v>
      </c>
      <c r="AG154" s="34" t="n">
        <v>11700</v>
      </c>
      <c r="AH154" s="34" t="n">
        <v>10453</v>
      </c>
      <c r="AI154" s="34" t="n">
        <v>12303</v>
      </c>
      <c r="AJ154" s="34" t="n">
        <v>10366</v>
      </c>
      <c r="AK154" s="34" t="n">
        <v>13290</v>
      </c>
      <c r="AL154" s="34" t="n">
        <v>10957</v>
      </c>
      <c r="AM154" s="34" t="n">
        <v>13992</v>
      </c>
      <c r="AN154" s="34" t="n">
        <v>10617</v>
      </c>
      <c r="AO154" s="34" t="n">
        <v>13503</v>
      </c>
      <c r="AP154" s="34" t="n">
        <v>10370</v>
      </c>
      <c r="AQ154" s="34" t="n">
        <v>12807</v>
      </c>
      <c r="AR154" s="34" t="n">
        <v>8562</v>
      </c>
      <c r="AS154" s="34" t="n">
        <v>10465</v>
      </c>
      <c r="AT154" s="34" t="n">
        <v>10921</v>
      </c>
      <c r="AU154" s="34" t="n">
        <v>14340</v>
      </c>
      <c r="AV154" s="34" t="n">
        <v>11655</v>
      </c>
      <c r="AW154" s="34" t="n">
        <v>14649</v>
      </c>
      <c r="AX154" s="34" t="n">
        <v>11274</v>
      </c>
      <c r="AY154" s="34" t="n">
        <v>14428</v>
      </c>
      <c r="AZ154" s="34" t="n">
        <v>0</v>
      </c>
      <c r="BA154" s="34" t="n">
        <v>11052</v>
      </c>
      <c r="BB154" s="34" t="n">
        <v>13883</v>
      </c>
      <c r="BC154" s="34" t="n">
        <v>0</v>
      </c>
      <c r="BD154" s="34" t="n">
        <v>12053</v>
      </c>
      <c r="BE154" s="34" t="n">
        <v>14552</v>
      </c>
      <c r="BF154" s="34" t="n">
        <v>1</v>
      </c>
    </row>
    <row r="155" customFormat="false" ht="15" hidden="false" customHeight="false" outlineLevel="0" collapsed="false">
      <c r="A155" s="28" t="s">
        <v>88</v>
      </c>
      <c r="B155" s="34" t="n">
        <v>10107</v>
      </c>
      <c r="C155" s="34" t="n">
        <v>10031</v>
      </c>
      <c r="D155" s="34" t="n">
        <v>14472</v>
      </c>
      <c r="E155" s="34" t="n">
        <v>15145</v>
      </c>
      <c r="F155" s="34" t="n">
        <v>16704</v>
      </c>
      <c r="G155" s="34" t="n">
        <v>16345</v>
      </c>
      <c r="H155" s="34" t="n">
        <v>18023</v>
      </c>
      <c r="I155" s="34" t="n">
        <v>17346</v>
      </c>
      <c r="J155" s="34" t="n">
        <v>15756</v>
      </c>
      <c r="K155" s="34" t="n">
        <v>16981</v>
      </c>
      <c r="L155" s="34" t="n">
        <v>14655</v>
      </c>
      <c r="M155" s="34" t="n">
        <v>14976</v>
      </c>
      <c r="N155" s="34" t="n">
        <v>22313</v>
      </c>
      <c r="O155" s="34" t="n">
        <v>21928</v>
      </c>
      <c r="P155" s="34" t="n">
        <v>24303</v>
      </c>
      <c r="Q155" s="34" t="n">
        <v>24197</v>
      </c>
      <c r="R155" s="34" t="n">
        <v>23418</v>
      </c>
      <c r="S155" s="34" t="n">
        <v>24858</v>
      </c>
      <c r="T155" s="34" t="n">
        <v>24939</v>
      </c>
      <c r="U155" s="34" t="n">
        <v>29064</v>
      </c>
      <c r="V155" s="34" t="n">
        <v>28053</v>
      </c>
      <c r="W155" s="34" t="n">
        <v>32138</v>
      </c>
      <c r="X155" s="34" t="n">
        <v>28660</v>
      </c>
      <c r="Y155" s="34" t="n">
        <v>32647</v>
      </c>
      <c r="Z155" s="34" t="n">
        <v>31757</v>
      </c>
      <c r="AA155" s="34" t="n">
        <v>38644</v>
      </c>
      <c r="AB155" s="34" t="n">
        <v>35191</v>
      </c>
      <c r="AC155" s="34" t="n">
        <v>42930</v>
      </c>
      <c r="AD155" s="34" t="n">
        <v>41047</v>
      </c>
      <c r="AE155" s="34" t="n">
        <v>50338</v>
      </c>
      <c r="AF155" s="34" t="n">
        <v>44416</v>
      </c>
      <c r="AG155" s="34" t="n">
        <v>52955</v>
      </c>
      <c r="AH155" s="34" t="n">
        <v>48640</v>
      </c>
      <c r="AI155" s="34" t="n">
        <v>56757</v>
      </c>
      <c r="AJ155" s="34" t="n">
        <v>51354</v>
      </c>
      <c r="AK155" s="34" t="n">
        <v>61869</v>
      </c>
      <c r="AL155" s="34" t="n">
        <v>54867</v>
      </c>
      <c r="AM155" s="34" t="n">
        <v>67392</v>
      </c>
      <c r="AN155" s="34" t="n">
        <v>56953</v>
      </c>
      <c r="AO155" s="34" t="n">
        <v>68930</v>
      </c>
      <c r="AP155" s="34" t="n">
        <v>56211</v>
      </c>
      <c r="AQ155" s="34" t="n">
        <v>71219</v>
      </c>
      <c r="AR155" s="34" t="n">
        <v>49434</v>
      </c>
      <c r="AS155" s="34" t="n">
        <v>61041</v>
      </c>
      <c r="AT155" s="34" t="n">
        <v>64384</v>
      </c>
      <c r="AU155" s="34" t="n">
        <v>84383</v>
      </c>
      <c r="AV155" s="34" t="n">
        <v>70104</v>
      </c>
      <c r="AW155" s="34" t="n">
        <v>88431</v>
      </c>
      <c r="AX155" s="34" t="n">
        <v>74688</v>
      </c>
      <c r="AY155" s="34" t="n">
        <v>91909</v>
      </c>
      <c r="AZ155" s="34" t="n">
        <v>3</v>
      </c>
      <c r="BA155" s="34" t="n">
        <v>77314</v>
      </c>
      <c r="BB155" s="34" t="n">
        <v>95796</v>
      </c>
      <c r="BC155" s="34" t="n">
        <v>1</v>
      </c>
      <c r="BD155" s="34" t="n">
        <v>85792</v>
      </c>
      <c r="BE155" s="34" t="n">
        <v>101704</v>
      </c>
      <c r="BF155" s="34" t="n">
        <v>7</v>
      </c>
    </row>
    <row r="156" customFormat="false" ht="15" hidden="false" customHeight="false" outlineLevel="0" collapsed="false">
      <c r="A156" s="28" t="s">
        <v>89</v>
      </c>
      <c r="B156" s="34" t="n">
        <v>2</v>
      </c>
      <c r="C156" s="34" t="n">
        <v>20</v>
      </c>
      <c r="D156" s="34" t="n">
        <v>19</v>
      </c>
      <c r="E156" s="34" t="n">
        <v>35</v>
      </c>
      <c r="F156" s="34" t="n">
        <v>0</v>
      </c>
      <c r="G156" s="34" t="n">
        <v>0</v>
      </c>
      <c r="H156" s="34" t="n">
        <v>235</v>
      </c>
      <c r="I156" s="34" t="n">
        <v>172</v>
      </c>
      <c r="J156" s="34" t="n">
        <v>184</v>
      </c>
      <c r="K156" s="34" t="n">
        <v>186</v>
      </c>
      <c r="L156" s="34" t="n">
        <v>172</v>
      </c>
      <c r="M156" s="34" t="n">
        <v>244</v>
      </c>
      <c r="N156" s="34" t="n">
        <v>201</v>
      </c>
      <c r="O156" s="34" t="n">
        <v>150</v>
      </c>
      <c r="P156" s="34" t="n">
        <v>144</v>
      </c>
      <c r="Q156" s="34" t="n">
        <v>208</v>
      </c>
      <c r="R156" s="34" t="n">
        <v>867</v>
      </c>
      <c r="S156" s="34" t="n">
        <v>915</v>
      </c>
      <c r="T156" s="34" t="n">
        <v>1074</v>
      </c>
      <c r="U156" s="34" t="n">
        <v>1233</v>
      </c>
      <c r="V156" s="34" t="n">
        <v>1135</v>
      </c>
      <c r="W156" s="34" t="n">
        <v>1228</v>
      </c>
      <c r="X156" s="34" t="n">
        <v>1039</v>
      </c>
      <c r="Y156" s="34" t="n">
        <v>1293</v>
      </c>
      <c r="Z156" s="34" t="n">
        <v>1529</v>
      </c>
      <c r="AA156" s="34" t="n">
        <v>1858</v>
      </c>
      <c r="AB156" s="34" t="n">
        <v>1745</v>
      </c>
      <c r="AC156" s="34" t="n">
        <v>2103</v>
      </c>
      <c r="AD156" s="34" t="n">
        <v>1977</v>
      </c>
      <c r="AE156" s="34" t="n">
        <v>2662</v>
      </c>
      <c r="AF156" s="34" t="n">
        <v>2247</v>
      </c>
      <c r="AG156" s="34" t="n">
        <v>2991</v>
      </c>
      <c r="AH156" s="34" t="n">
        <v>2827</v>
      </c>
      <c r="AI156" s="34" t="n">
        <v>3617</v>
      </c>
      <c r="AJ156" s="34" t="n">
        <v>3160</v>
      </c>
      <c r="AK156" s="34" t="n">
        <v>4021</v>
      </c>
      <c r="AL156" s="34" t="n">
        <v>2868</v>
      </c>
      <c r="AM156" s="34" t="n">
        <v>3913</v>
      </c>
      <c r="AN156" s="34" t="n">
        <v>2742</v>
      </c>
      <c r="AO156" s="34" t="n">
        <v>3795</v>
      </c>
      <c r="AP156" s="34" t="n">
        <v>2769</v>
      </c>
      <c r="AQ156" s="34" t="n">
        <v>3548</v>
      </c>
      <c r="AR156" s="34" t="n">
        <v>2061</v>
      </c>
      <c r="AS156" s="34" t="n">
        <v>2689</v>
      </c>
      <c r="AT156" s="34" t="n">
        <v>2431</v>
      </c>
      <c r="AU156" s="34" t="n">
        <v>3389</v>
      </c>
      <c r="AV156" s="34" t="n">
        <v>2382</v>
      </c>
      <c r="AW156" s="34" t="n">
        <v>3319</v>
      </c>
      <c r="AX156" s="34" t="n">
        <v>2339</v>
      </c>
      <c r="AY156" s="34" t="n">
        <v>3020</v>
      </c>
      <c r="AZ156" s="34" t="n">
        <v>0</v>
      </c>
      <c r="BA156" s="34" t="n">
        <v>2420</v>
      </c>
      <c r="BB156" s="34" t="n">
        <v>3140</v>
      </c>
      <c r="BC156" s="34" t="n">
        <v>0</v>
      </c>
      <c r="BD156" s="34" t="n">
        <v>2793</v>
      </c>
      <c r="BE156" s="34" t="n">
        <v>3123</v>
      </c>
      <c r="BF156" s="34" t="n">
        <v>0</v>
      </c>
    </row>
    <row r="157" customFormat="false" ht="15" hidden="false" customHeight="false" outlineLevel="0" collapsed="false">
      <c r="A157" s="28" t="s">
        <v>90</v>
      </c>
      <c r="B157" s="34" t="n">
        <v>208</v>
      </c>
      <c r="C157" s="34" t="n">
        <v>255</v>
      </c>
      <c r="D157" s="34" t="n">
        <v>444</v>
      </c>
      <c r="E157" s="34" t="n">
        <v>617</v>
      </c>
      <c r="F157" s="34" t="n">
        <v>459</v>
      </c>
      <c r="G157" s="34" t="n">
        <v>688</v>
      </c>
      <c r="H157" s="34" t="n">
        <v>587</v>
      </c>
      <c r="I157" s="34" t="n">
        <v>776</v>
      </c>
      <c r="J157" s="34" t="n">
        <v>562</v>
      </c>
      <c r="K157" s="34" t="n">
        <v>654</v>
      </c>
      <c r="L157" s="34" t="n">
        <v>448</v>
      </c>
      <c r="M157" s="34" t="n">
        <v>631</v>
      </c>
      <c r="N157" s="34" t="n">
        <v>1122</v>
      </c>
      <c r="O157" s="34" t="n">
        <v>1946</v>
      </c>
      <c r="P157" s="34" t="n">
        <v>1022</v>
      </c>
      <c r="Q157" s="34" t="n">
        <v>2216</v>
      </c>
      <c r="R157" s="34" t="n">
        <v>1325</v>
      </c>
      <c r="S157" s="34" t="n">
        <v>1854</v>
      </c>
      <c r="T157" s="34" t="n">
        <v>1815</v>
      </c>
      <c r="U157" s="34" t="n">
        <v>2613</v>
      </c>
      <c r="V157" s="34" t="n">
        <v>2352</v>
      </c>
      <c r="W157" s="34" t="n">
        <v>3890</v>
      </c>
      <c r="X157" s="34" t="n">
        <v>1802</v>
      </c>
      <c r="Y157" s="34" t="n">
        <v>2557</v>
      </c>
      <c r="Z157" s="34" t="n">
        <v>2051</v>
      </c>
      <c r="AA157" s="34" t="n">
        <v>3104</v>
      </c>
      <c r="AB157" s="34" t="n">
        <v>2527</v>
      </c>
      <c r="AC157" s="34" t="n">
        <v>4141</v>
      </c>
      <c r="AD157" s="34" t="n">
        <v>2980</v>
      </c>
      <c r="AE157" s="34" t="n">
        <v>4575</v>
      </c>
      <c r="AF157" s="34" t="n">
        <v>3154</v>
      </c>
      <c r="AG157" s="34" t="n">
        <v>5154</v>
      </c>
      <c r="AH157" s="34" t="n">
        <v>3686</v>
      </c>
      <c r="AI157" s="34" t="n">
        <v>5530</v>
      </c>
      <c r="AJ157" s="34" t="n">
        <v>3884</v>
      </c>
      <c r="AK157" s="34" t="n">
        <v>6071</v>
      </c>
      <c r="AL157" s="34" t="n">
        <v>4070</v>
      </c>
      <c r="AM157" s="34" t="n">
        <v>6180</v>
      </c>
      <c r="AN157" s="34" t="n">
        <v>4070</v>
      </c>
      <c r="AO157" s="34" t="n">
        <v>6443</v>
      </c>
      <c r="AP157" s="34" t="n">
        <v>3976</v>
      </c>
      <c r="AQ157" s="34" t="n">
        <v>6167</v>
      </c>
      <c r="AR157" s="34" t="n">
        <v>3184</v>
      </c>
      <c r="AS157" s="34" t="n">
        <v>5127</v>
      </c>
      <c r="AT157" s="34" t="n">
        <v>4511</v>
      </c>
      <c r="AU157" s="34" t="n">
        <v>7104</v>
      </c>
      <c r="AV157" s="34" t="n">
        <v>4823</v>
      </c>
      <c r="AW157" s="34" t="n">
        <v>7465</v>
      </c>
      <c r="AX157" s="34" t="n">
        <v>4620</v>
      </c>
      <c r="AY157" s="34" t="n">
        <v>7167</v>
      </c>
      <c r="AZ157" s="34" t="n">
        <v>0</v>
      </c>
      <c r="BA157" s="34" t="n">
        <v>4784</v>
      </c>
      <c r="BB157" s="34" t="n">
        <v>6872</v>
      </c>
      <c r="BC157" s="34" t="n">
        <v>0</v>
      </c>
      <c r="BD157" s="34" t="n">
        <v>5083</v>
      </c>
      <c r="BE157" s="34" t="n">
        <v>7815</v>
      </c>
      <c r="BF157" s="34" t="n">
        <v>0</v>
      </c>
    </row>
    <row r="158" customFormat="false" ht="15" hidden="false" customHeight="false" outlineLevel="0" collapsed="false">
      <c r="A158" s="28" t="s">
        <v>91</v>
      </c>
      <c r="B158" s="34" t="n">
        <v>0</v>
      </c>
      <c r="C158" s="34" t="n">
        <v>0</v>
      </c>
      <c r="D158" s="34" t="n">
        <v>0</v>
      </c>
      <c r="E158" s="34" t="n">
        <v>0</v>
      </c>
      <c r="F158" s="34" t="n">
        <v>0</v>
      </c>
      <c r="G158" s="34" t="n">
        <v>0</v>
      </c>
      <c r="H158" s="34" t="n">
        <v>0</v>
      </c>
      <c r="I158" s="34" t="n">
        <v>0</v>
      </c>
      <c r="J158" s="34" t="n">
        <v>0</v>
      </c>
      <c r="K158" s="34" t="n">
        <v>0</v>
      </c>
      <c r="L158" s="34" t="n">
        <v>0</v>
      </c>
      <c r="M158" s="34" t="n">
        <v>0</v>
      </c>
      <c r="N158" s="34" t="n">
        <v>0</v>
      </c>
      <c r="O158" s="34" t="n">
        <v>0</v>
      </c>
      <c r="P158" s="34" t="n">
        <v>0</v>
      </c>
      <c r="Q158" s="34" t="n">
        <v>0</v>
      </c>
      <c r="R158" s="34" t="n">
        <v>849</v>
      </c>
      <c r="S158" s="34" t="n">
        <v>1116</v>
      </c>
      <c r="T158" s="34" t="n">
        <v>777</v>
      </c>
      <c r="U158" s="34" t="n">
        <v>1308</v>
      </c>
      <c r="V158" s="34" t="n">
        <v>953</v>
      </c>
      <c r="W158" s="34" t="n">
        <v>1580</v>
      </c>
      <c r="X158" s="34" t="n">
        <v>868</v>
      </c>
      <c r="Y158" s="34" t="n">
        <v>1330</v>
      </c>
      <c r="Z158" s="34" t="n">
        <v>1172</v>
      </c>
      <c r="AA158" s="34" t="n">
        <v>1939</v>
      </c>
      <c r="AB158" s="34" t="n">
        <v>1289</v>
      </c>
      <c r="AC158" s="34" t="n">
        <v>2096</v>
      </c>
      <c r="AD158" s="34" t="n">
        <v>1476</v>
      </c>
      <c r="AE158" s="34" t="n">
        <v>2764</v>
      </c>
      <c r="AF158" s="34" t="n">
        <v>1719</v>
      </c>
      <c r="AG158" s="34" t="n">
        <v>2702</v>
      </c>
      <c r="AH158" s="34" t="n">
        <v>1909</v>
      </c>
      <c r="AI158" s="34" t="n">
        <v>2953</v>
      </c>
      <c r="AJ158" s="34" t="n">
        <v>2014</v>
      </c>
      <c r="AK158" s="34" t="n">
        <v>3104</v>
      </c>
      <c r="AL158" s="34" t="n">
        <v>2011</v>
      </c>
      <c r="AM158" s="34" t="n">
        <v>3287</v>
      </c>
      <c r="AN158" s="34" t="n">
        <v>2061</v>
      </c>
      <c r="AO158" s="34" t="n">
        <v>3686</v>
      </c>
      <c r="AP158" s="34" t="n">
        <v>1932</v>
      </c>
      <c r="AQ158" s="34" t="n">
        <v>3035</v>
      </c>
      <c r="AR158" s="34" t="n">
        <v>1330</v>
      </c>
      <c r="AS158" s="34" t="n">
        <v>2079</v>
      </c>
      <c r="AT158" s="34" t="n">
        <v>1920</v>
      </c>
      <c r="AU158" s="34" t="n">
        <v>3520</v>
      </c>
      <c r="AV158" s="34" t="n">
        <v>2005</v>
      </c>
      <c r="AW158" s="34" t="n">
        <v>3223</v>
      </c>
      <c r="AX158" s="34" t="n">
        <v>2262</v>
      </c>
      <c r="AY158" s="34" t="n">
        <v>3064</v>
      </c>
      <c r="AZ158" s="34" t="n">
        <v>0</v>
      </c>
      <c r="BA158" s="34" t="n">
        <v>1959</v>
      </c>
      <c r="BB158" s="34" t="n">
        <v>2818</v>
      </c>
      <c r="BC158" s="34" t="n">
        <v>0</v>
      </c>
      <c r="BD158" s="34" t="n">
        <v>2218</v>
      </c>
      <c r="BE158" s="34" t="n">
        <v>2944</v>
      </c>
      <c r="BF158" s="34" t="n">
        <v>0</v>
      </c>
    </row>
    <row r="159" customFormat="false" ht="15" hidden="false" customHeight="false" outlineLevel="0" collapsed="false">
      <c r="A159" s="28" t="s">
        <v>92</v>
      </c>
      <c r="B159" s="34" t="n">
        <v>2244</v>
      </c>
      <c r="C159" s="34" t="n">
        <v>2528</v>
      </c>
      <c r="D159" s="34" t="n">
        <v>2072</v>
      </c>
      <c r="E159" s="34" t="n">
        <v>2213</v>
      </c>
      <c r="F159" s="34" t="n">
        <v>2927</v>
      </c>
      <c r="G159" s="34" t="n">
        <v>3247</v>
      </c>
      <c r="H159" s="34" t="n">
        <v>2679</v>
      </c>
      <c r="I159" s="34" t="n">
        <v>3092</v>
      </c>
      <c r="J159" s="34" t="n">
        <v>3272</v>
      </c>
      <c r="K159" s="34" t="n">
        <v>3824</v>
      </c>
      <c r="L159" s="34" t="n">
        <v>3218</v>
      </c>
      <c r="M159" s="34" t="n">
        <v>3710</v>
      </c>
      <c r="N159" s="34" t="n">
        <v>3821</v>
      </c>
      <c r="O159" s="34" t="n">
        <v>4758</v>
      </c>
      <c r="P159" s="34" t="n">
        <v>4506</v>
      </c>
      <c r="Q159" s="34" t="n">
        <v>5610</v>
      </c>
      <c r="R159" s="34" t="n">
        <v>4891</v>
      </c>
      <c r="S159" s="34" t="n">
        <v>6057</v>
      </c>
      <c r="T159" s="34" t="n">
        <v>5654</v>
      </c>
      <c r="U159" s="34" t="n">
        <v>7398</v>
      </c>
      <c r="V159" s="34" t="n">
        <v>5827</v>
      </c>
      <c r="W159" s="34" t="n">
        <v>7049</v>
      </c>
      <c r="X159" s="34" t="n">
        <v>5496</v>
      </c>
      <c r="Y159" s="34" t="n">
        <v>6832</v>
      </c>
      <c r="Z159" s="34" t="n">
        <v>6438</v>
      </c>
      <c r="AA159" s="34" t="n">
        <v>8113</v>
      </c>
      <c r="AB159" s="34" t="n">
        <v>7420</v>
      </c>
      <c r="AC159" s="34" t="n">
        <v>9389</v>
      </c>
      <c r="AD159" s="34" t="n">
        <v>8603</v>
      </c>
      <c r="AE159" s="34" t="n">
        <v>11855</v>
      </c>
      <c r="AF159" s="34" t="n">
        <v>9646</v>
      </c>
      <c r="AG159" s="34" t="n">
        <v>12585</v>
      </c>
      <c r="AH159" s="34" t="n">
        <v>10667</v>
      </c>
      <c r="AI159" s="34" t="n">
        <v>13756</v>
      </c>
      <c r="AJ159" s="34" t="n">
        <v>10518</v>
      </c>
      <c r="AK159" s="34" t="n">
        <v>14614</v>
      </c>
      <c r="AL159" s="34" t="n">
        <v>11112</v>
      </c>
      <c r="AM159" s="34" t="n">
        <v>15033</v>
      </c>
      <c r="AN159" s="34" t="n">
        <v>11406</v>
      </c>
      <c r="AO159" s="34" t="n">
        <v>15452</v>
      </c>
      <c r="AP159" s="34" t="n">
        <v>10873</v>
      </c>
      <c r="AQ159" s="34" t="n">
        <v>14916</v>
      </c>
      <c r="AR159" s="34" t="n">
        <v>8580</v>
      </c>
      <c r="AS159" s="34" t="n">
        <v>11387</v>
      </c>
      <c r="AT159" s="34" t="n">
        <v>11623</v>
      </c>
      <c r="AU159" s="34" t="n">
        <v>16605</v>
      </c>
      <c r="AV159" s="34" t="n">
        <v>11336</v>
      </c>
      <c r="AW159" s="34" t="n">
        <v>15622</v>
      </c>
      <c r="AX159" s="34" t="n">
        <v>12216</v>
      </c>
      <c r="AY159" s="34" t="n">
        <v>15651</v>
      </c>
      <c r="AZ159" s="34" t="n">
        <v>0</v>
      </c>
      <c r="BA159" s="34" t="n">
        <v>11403</v>
      </c>
      <c r="BB159" s="34" t="n">
        <v>14413</v>
      </c>
      <c r="BC159" s="34" t="n">
        <v>1</v>
      </c>
      <c r="BD159" s="34" t="n">
        <v>12180</v>
      </c>
      <c r="BE159" s="34" t="n">
        <v>14734</v>
      </c>
      <c r="BF159" s="34" t="n">
        <v>0</v>
      </c>
    </row>
    <row r="160" customFormat="false" ht="15" hidden="false" customHeight="false" outlineLevel="0" collapsed="false">
      <c r="A160" s="28" t="s">
        <v>93</v>
      </c>
      <c r="B160" s="34" t="n">
        <v>477</v>
      </c>
      <c r="C160" s="34" t="n">
        <v>631</v>
      </c>
      <c r="D160" s="34" t="n">
        <v>528</v>
      </c>
      <c r="E160" s="34" t="n">
        <v>670</v>
      </c>
      <c r="F160" s="34" t="n">
        <v>593</v>
      </c>
      <c r="G160" s="34" t="n">
        <v>844</v>
      </c>
      <c r="H160" s="34" t="n">
        <v>904</v>
      </c>
      <c r="I160" s="34" t="n">
        <v>1349</v>
      </c>
      <c r="J160" s="34" t="n">
        <v>1210</v>
      </c>
      <c r="K160" s="34" t="n">
        <v>1429</v>
      </c>
      <c r="L160" s="34" t="n">
        <v>932</v>
      </c>
      <c r="M160" s="34" t="n">
        <v>1368</v>
      </c>
      <c r="N160" s="34" t="n">
        <v>1260</v>
      </c>
      <c r="O160" s="34" t="n">
        <v>1744</v>
      </c>
      <c r="P160" s="34" t="n">
        <v>1245</v>
      </c>
      <c r="Q160" s="34" t="n">
        <v>1865</v>
      </c>
      <c r="R160" s="34" t="n">
        <v>1945</v>
      </c>
      <c r="S160" s="34" t="n">
        <v>2876</v>
      </c>
      <c r="T160" s="34" t="n">
        <v>2298</v>
      </c>
      <c r="U160" s="34" t="n">
        <v>3512</v>
      </c>
      <c r="V160" s="34" t="n">
        <v>2526</v>
      </c>
      <c r="W160" s="34" t="n">
        <v>3362</v>
      </c>
      <c r="X160" s="34" t="n">
        <v>2427</v>
      </c>
      <c r="Y160" s="34" t="n">
        <v>3488</v>
      </c>
      <c r="Z160" s="34" t="n">
        <v>2476</v>
      </c>
      <c r="AA160" s="34" t="n">
        <v>3883</v>
      </c>
      <c r="AB160" s="34" t="n">
        <v>2741</v>
      </c>
      <c r="AC160" s="34" t="n">
        <v>4075</v>
      </c>
      <c r="AD160" s="34" t="n">
        <v>2982</v>
      </c>
      <c r="AE160" s="34" t="n">
        <v>4773</v>
      </c>
      <c r="AF160" s="34" t="n">
        <v>3685</v>
      </c>
      <c r="AG160" s="34" t="n">
        <v>5683</v>
      </c>
      <c r="AH160" s="34" t="n">
        <v>3891</v>
      </c>
      <c r="AI160" s="34" t="n">
        <v>6476</v>
      </c>
      <c r="AJ160" s="34" t="n">
        <v>4268</v>
      </c>
      <c r="AK160" s="34" t="n">
        <v>7271</v>
      </c>
      <c r="AL160" s="34" t="n">
        <v>4045</v>
      </c>
      <c r="AM160" s="34" t="n">
        <v>6945</v>
      </c>
      <c r="AN160" s="34" t="n">
        <v>4212</v>
      </c>
      <c r="AO160" s="34" t="n">
        <v>7053</v>
      </c>
      <c r="AP160" s="34" t="n">
        <v>4389</v>
      </c>
      <c r="AQ160" s="34" t="n">
        <v>6827</v>
      </c>
      <c r="AR160" s="34" t="n">
        <v>2913</v>
      </c>
      <c r="AS160" s="34" t="n">
        <v>4859</v>
      </c>
      <c r="AT160" s="34" t="n">
        <v>4804</v>
      </c>
      <c r="AU160" s="34" t="n">
        <v>8043</v>
      </c>
      <c r="AV160" s="34" t="n">
        <v>5377</v>
      </c>
      <c r="AW160" s="34" t="n">
        <v>9025</v>
      </c>
      <c r="AX160" s="34" t="n">
        <v>5320</v>
      </c>
      <c r="AY160" s="34" t="n">
        <v>8693</v>
      </c>
      <c r="AZ160" s="34" t="n">
        <v>0</v>
      </c>
      <c r="BA160" s="34" t="n">
        <v>6278</v>
      </c>
      <c r="BB160" s="34" t="n">
        <v>10624</v>
      </c>
      <c r="BC160" s="34" t="n">
        <v>0</v>
      </c>
      <c r="BD160" s="34" t="n">
        <v>8064</v>
      </c>
      <c r="BE160" s="34" t="n">
        <v>12291</v>
      </c>
      <c r="BF160" s="34" t="n">
        <v>3</v>
      </c>
    </row>
    <row r="161" customFormat="false" ht="15" hidden="false" customHeight="false" outlineLevel="0" collapsed="false">
      <c r="A161" s="28" t="s">
        <v>94</v>
      </c>
      <c r="B161" s="34" t="n">
        <v>0</v>
      </c>
      <c r="C161" s="34" t="n">
        <v>0</v>
      </c>
      <c r="D161" s="34" t="n">
        <v>0</v>
      </c>
      <c r="E161" s="34" t="n">
        <v>0</v>
      </c>
      <c r="F161" s="34" t="n">
        <v>0</v>
      </c>
      <c r="G161" s="34" t="n">
        <v>0</v>
      </c>
      <c r="H161" s="34" t="n">
        <v>0</v>
      </c>
      <c r="I161" s="34" t="n">
        <v>0</v>
      </c>
      <c r="J161" s="34" t="n">
        <v>0</v>
      </c>
      <c r="K161" s="34" t="n">
        <v>0</v>
      </c>
      <c r="L161" s="34" t="n">
        <v>0</v>
      </c>
      <c r="M161" s="34" t="n">
        <v>0</v>
      </c>
      <c r="N161" s="34" t="n">
        <v>0</v>
      </c>
      <c r="O161" s="34" t="n">
        <v>0</v>
      </c>
      <c r="P161" s="34" t="n">
        <v>0</v>
      </c>
      <c r="Q161" s="34" t="n">
        <v>0</v>
      </c>
      <c r="R161" s="34" t="n">
        <v>876</v>
      </c>
      <c r="S161" s="34" t="n">
        <v>881</v>
      </c>
      <c r="T161" s="34" t="n">
        <v>773</v>
      </c>
      <c r="U161" s="34" t="n">
        <v>1027</v>
      </c>
      <c r="V161" s="34" t="n">
        <v>1025</v>
      </c>
      <c r="W161" s="34" t="n">
        <v>1285</v>
      </c>
      <c r="X161" s="34" t="n">
        <v>892</v>
      </c>
      <c r="Y161" s="34" t="n">
        <v>954</v>
      </c>
      <c r="Z161" s="34" t="n">
        <v>1020</v>
      </c>
      <c r="AA161" s="34" t="n">
        <v>1309</v>
      </c>
      <c r="AB161" s="34" t="n">
        <v>906</v>
      </c>
      <c r="AC161" s="34" t="n">
        <v>1361</v>
      </c>
      <c r="AD161" s="34" t="n">
        <v>1246</v>
      </c>
      <c r="AE161" s="34" t="n">
        <v>1524</v>
      </c>
      <c r="AF161" s="34" t="n">
        <v>1380</v>
      </c>
      <c r="AG161" s="34" t="n">
        <v>1698</v>
      </c>
      <c r="AH161" s="34" t="n">
        <v>1401</v>
      </c>
      <c r="AI161" s="34" t="n">
        <v>1911</v>
      </c>
      <c r="AJ161" s="34" t="n">
        <v>1441</v>
      </c>
      <c r="AK161" s="34" t="n">
        <v>2067</v>
      </c>
      <c r="AL161" s="34" t="n">
        <v>1656</v>
      </c>
      <c r="AM161" s="34" t="n">
        <v>2186</v>
      </c>
      <c r="AN161" s="34" t="n">
        <v>1525</v>
      </c>
      <c r="AO161" s="34" t="n">
        <v>2247</v>
      </c>
      <c r="AP161" s="34" t="n">
        <v>1635</v>
      </c>
      <c r="AQ161" s="34" t="n">
        <v>2451</v>
      </c>
      <c r="AR161" s="34" t="n">
        <v>1316</v>
      </c>
      <c r="AS161" s="34" t="n">
        <v>1684</v>
      </c>
      <c r="AT161" s="34" t="n">
        <v>1916</v>
      </c>
      <c r="AU161" s="34" t="n">
        <v>2838</v>
      </c>
      <c r="AV161" s="34" t="n">
        <v>2007</v>
      </c>
      <c r="AW161" s="34" t="n">
        <v>2852</v>
      </c>
      <c r="AX161" s="34" t="n">
        <v>2026</v>
      </c>
      <c r="AY161" s="34" t="n">
        <v>2756</v>
      </c>
      <c r="AZ161" s="34" t="n">
        <v>0</v>
      </c>
      <c r="BA161" s="34" t="n">
        <v>2240</v>
      </c>
      <c r="BB161" s="34" t="n">
        <v>2858</v>
      </c>
      <c r="BC161" s="34" t="n">
        <v>0</v>
      </c>
      <c r="BD161" s="34" t="n">
        <v>2586</v>
      </c>
      <c r="BE161" s="34" t="n">
        <v>3135</v>
      </c>
      <c r="BF161" s="34" t="n">
        <v>1</v>
      </c>
    </row>
    <row r="162" customFormat="false" ht="15" hidden="false" customHeight="false" outlineLevel="0" collapsed="false">
      <c r="A162" s="28" t="s">
        <v>95</v>
      </c>
      <c r="B162" s="34" t="n">
        <v>835</v>
      </c>
      <c r="C162" s="34" t="n">
        <v>868</v>
      </c>
      <c r="D162" s="34" t="n">
        <v>924</v>
      </c>
      <c r="E162" s="34" t="n">
        <v>1189</v>
      </c>
      <c r="F162" s="34" t="n">
        <v>712</v>
      </c>
      <c r="G162" s="34" t="n">
        <v>759</v>
      </c>
      <c r="H162" s="34" t="n">
        <v>825</v>
      </c>
      <c r="I162" s="34" t="n">
        <v>1047</v>
      </c>
      <c r="J162" s="34" t="n">
        <v>945</v>
      </c>
      <c r="K162" s="34" t="n">
        <v>1095</v>
      </c>
      <c r="L162" s="34" t="n">
        <v>457</v>
      </c>
      <c r="M162" s="34" t="n">
        <v>668</v>
      </c>
      <c r="N162" s="34" t="n">
        <v>875</v>
      </c>
      <c r="O162" s="34" t="n">
        <v>1255</v>
      </c>
      <c r="P162" s="34" t="n">
        <v>999</v>
      </c>
      <c r="Q162" s="34" t="n">
        <v>1394</v>
      </c>
      <c r="R162" s="34" t="n">
        <v>837</v>
      </c>
      <c r="S162" s="34" t="n">
        <v>1469</v>
      </c>
      <c r="T162" s="34" t="n">
        <v>1017</v>
      </c>
      <c r="U162" s="34" t="n">
        <v>1780</v>
      </c>
      <c r="V162" s="34" t="n">
        <v>1251</v>
      </c>
      <c r="W162" s="34" t="n">
        <v>2226</v>
      </c>
      <c r="X162" s="34" t="n">
        <v>1239</v>
      </c>
      <c r="Y162" s="34" t="n">
        <v>2096</v>
      </c>
      <c r="Z162" s="34" t="n">
        <v>1445</v>
      </c>
      <c r="AA162" s="34" t="n">
        <v>2410</v>
      </c>
      <c r="AB162" s="34" t="n">
        <v>1672</v>
      </c>
      <c r="AC162" s="34" t="n">
        <v>3177</v>
      </c>
      <c r="AD162" s="34" t="n">
        <v>1832</v>
      </c>
      <c r="AE162" s="34" t="n">
        <v>3282</v>
      </c>
      <c r="AF162" s="34" t="n">
        <v>2195</v>
      </c>
      <c r="AG162" s="34" t="n">
        <v>3462</v>
      </c>
      <c r="AH162" s="34" t="n">
        <v>2484</v>
      </c>
      <c r="AI162" s="34" t="n">
        <v>4021</v>
      </c>
      <c r="AJ162" s="34" t="n">
        <v>2981</v>
      </c>
      <c r="AK162" s="34" t="n">
        <v>4862</v>
      </c>
      <c r="AL162" s="34" t="n">
        <v>3319</v>
      </c>
      <c r="AM162" s="34" t="n">
        <v>5389</v>
      </c>
      <c r="AN162" s="34" t="n">
        <v>3356</v>
      </c>
      <c r="AO162" s="34" t="n">
        <v>5536</v>
      </c>
      <c r="AP162" s="34" t="n">
        <v>3124</v>
      </c>
      <c r="AQ162" s="34" t="n">
        <v>4767</v>
      </c>
      <c r="AR162" s="34" t="n">
        <v>2537</v>
      </c>
      <c r="AS162" s="34" t="n">
        <v>4012</v>
      </c>
      <c r="AT162" s="34" t="n">
        <v>3159</v>
      </c>
      <c r="AU162" s="34" t="n">
        <v>5527</v>
      </c>
      <c r="AV162" s="34" t="n">
        <v>3096</v>
      </c>
      <c r="AW162" s="34" t="n">
        <v>4937</v>
      </c>
      <c r="AX162" s="34" t="n">
        <v>3462</v>
      </c>
      <c r="AY162" s="34" t="n">
        <v>5280</v>
      </c>
      <c r="AZ162" s="34" t="n">
        <v>0</v>
      </c>
      <c r="BA162" s="34" t="n">
        <v>3358</v>
      </c>
      <c r="BB162" s="34" t="n">
        <v>5044</v>
      </c>
      <c r="BC162" s="34" t="n">
        <v>0</v>
      </c>
      <c r="BD162" s="34" t="n">
        <v>3717</v>
      </c>
      <c r="BE162" s="34" t="n">
        <v>5116</v>
      </c>
      <c r="BF162" s="34" t="n">
        <v>0</v>
      </c>
    </row>
    <row r="163" customFormat="false" ht="15" hidden="false" customHeight="false" outlineLevel="0" collapsed="false">
      <c r="A163" s="28" t="s">
        <v>96</v>
      </c>
      <c r="B163" s="34" t="n">
        <v>0</v>
      </c>
      <c r="C163" s="34" t="n">
        <v>0</v>
      </c>
      <c r="D163" s="34" t="n">
        <v>0</v>
      </c>
      <c r="E163" s="34" t="n">
        <v>0</v>
      </c>
      <c r="F163" s="34" t="n">
        <v>0</v>
      </c>
      <c r="G163" s="34" t="n">
        <v>0</v>
      </c>
      <c r="H163" s="34" t="n">
        <v>2</v>
      </c>
      <c r="I163" s="34" t="n">
        <v>3</v>
      </c>
      <c r="J163" s="34" t="n">
        <v>40</v>
      </c>
      <c r="K163" s="34" t="n">
        <v>64</v>
      </c>
      <c r="L163" s="34" t="n">
        <v>9</v>
      </c>
      <c r="M163" s="34" t="n">
        <v>34</v>
      </c>
      <c r="N163" s="34" t="n">
        <v>23</v>
      </c>
      <c r="O163" s="34" t="n">
        <v>58</v>
      </c>
      <c r="P163" s="34" t="n">
        <v>31</v>
      </c>
      <c r="Q163" s="34" t="n">
        <v>71</v>
      </c>
      <c r="R163" s="34" t="n">
        <v>84</v>
      </c>
      <c r="S163" s="34" t="n">
        <v>124</v>
      </c>
      <c r="T163" s="34" t="n">
        <v>62</v>
      </c>
      <c r="U163" s="34" t="n">
        <v>84</v>
      </c>
      <c r="V163" s="34" t="n">
        <v>71</v>
      </c>
      <c r="W163" s="34" t="n">
        <v>131</v>
      </c>
      <c r="X163" s="34" t="n">
        <v>103</v>
      </c>
      <c r="Y163" s="34" t="n">
        <v>164</v>
      </c>
      <c r="Z163" s="34" t="n">
        <v>81</v>
      </c>
      <c r="AA163" s="34" t="n">
        <v>147</v>
      </c>
      <c r="AB163" s="34" t="n">
        <v>45</v>
      </c>
      <c r="AC163" s="34" t="n">
        <v>132</v>
      </c>
      <c r="AD163" s="34" t="n">
        <v>84</v>
      </c>
      <c r="AE163" s="34" t="n">
        <v>131</v>
      </c>
      <c r="AF163" s="34" t="n">
        <v>166</v>
      </c>
      <c r="AG163" s="34" t="n">
        <v>244</v>
      </c>
      <c r="AH163" s="34" t="n">
        <v>164</v>
      </c>
      <c r="AI163" s="34" t="n">
        <v>240</v>
      </c>
      <c r="AJ163" s="34" t="n">
        <v>156</v>
      </c>
      <c r="AK163" s="34" t="n">
        <v>302</v>
      </c>
      <c r="AL163" s="34" t="n">
        <v>195</v>
      </c>
      <c r="AM163" s="34" t="n">
        <v>373</v>
      </c>
      <c r="AN163" s="34" t="n">
        <v>194</v>
      </c>
      <c r="AO163" s="34" t="n">
        <v>393</v>
      </c>
      <c r="AP163" s="34" t="n">
        <v>187</v>
      </c>
      <c r="AQ163" s="34" t="n">
        <v>336</v>
      </c>
      <c r="AR163" s="34" t="n">
        <v>158</v>
      </c>
      <c r="AS163" s="34" t="n">
        <v>343</v>
      </c>
      <c r="AT163" s="34" t="n">
        <v>207</v>
      </c>
      <c r="AU163" s="34" t="n">
        <v>378</v>
      </c>
      <c r="AV163" s="34" t="n">
        <v>171</v>
      </c>
      <c r="AW163" s="34" t="n">
        <v>358</v>
      </c>
      <c r="AX163" s="34" t="n">
        <v>174</v>
      </c>
      <c r="AY163" s="34" t="n">
        <v>249</v>
      </c>
      <c r="AZ163" s="34" t="n">
        <v>0</v>
      </c>
      <c r="BA163" s="34" t="n">
        <v>178</v>
      </c>
      <c r="BB163" s="34" t="n">
        <v>254</v>
      </c>
      <c r="BC163" s="34" t="n">
        <v>0</v>
      </c>
      <c r="BD163" s="34" t="n">
        <v>193</v>
      </c>
      <c r="BE163" s="34" t="n">
        <v>277</v>
      </c>
      <c r="BF163" s="34" t="n">
        <v>0</v>
      </c>
    </row>
    <row r="164" customFormat="false" ht="15" hidden="false" customHeight="false" outlineLevel="0" collapsed="false">
      <c r="A164" s="28" t="s">
        <v>97</v>
      </c>
      <c r="B164" s="34" t="n">
        <v>138</v>
      </c>
      <c r="C164" s="34" t="n">
        <v>106</v>
      </c>
      <c r="D164" s="34" t="n">
        <v>189</v>
      </c>
      <c r="E164" s="34" t="n">
        <v>221</v>
      </c>
      <c r="F164" s="34" t="n">
        <v>161</v>
      </c>
      <c r="G164" s="34" t="n">
        <v>193</v>
      </c>
      <c r="H164" s="34" t="n">
        <v>227</v>
      </c>
      <c r="I164" s="34" t="n">
        <v>209</v>
      </c>
      <c r="J164" s="34" t="n">
        <v>218</v>
      </c>
      <c r="K164" s="34" t="n">
        <v>264</v>
      </c>
      <c r="L164" s="34" t="n">
        <v>180</v>
      </c>
      <c r="M164" s="34" t="n">
        <v>295</v>
      </c>
      <c r="N164" s="34" t="n">
        <v>302</v>
      </c>
      <c r="O164" s="34" t="n">
        <v>831</v>
      </c>
      <c r="P164" s="34" t="n">
        <v>312</v>
      </c>
      <c r="Q164" s="34" t="n">
        <v>516</v>
      </c>
      <c r="R164" s="34" t="n">
        <v>375</v>
      </c>
      <c r="S164" s="34" t="n">
        <v>410</v>
      </c>
      <c r="T164" s="34" t="n">
        <v>429</v>
      </c>
      <c r="U164" s="34" t="n">
        <v>519</v>
      </c>
      <c r="V164" s="34" t="n">
        <v>538</v>
      </c>
      <c r="W164" s="34" t="n">
        <v>576</v>
      </c>
      <c r="X164" s="34" t="n">
        <v>389</v>
      </c>
      <c r="Y164" s="34" t="n">
        <v>431</v>
      </c>
      <c r="Z164" s="34" t="n">
        <v>491</v>
      </c>
      <c r="AA164" s="34" t="n">
        <v>628</v>
      </c>
      <c r="AB164" s="34" t="n">
        <v>474</v>
      </c>
      <c r="AC164" s="34" t="n">
        <v>577</v>
      </c>
      <c r="AD164" s="34" t="n">
        <v>525</v>
      </c>
      <c r="AE164" s="34" t="n">
        <v>703</v>
      </c>
      <c r="AF164" s="34" t="n">
        <v>553</v>
      </c>
      <c r="AG164" s="34" t="n">
        <v>705</v>
      </c>
      <c r="AH164" s="34" t="n">
        <v>632</v>
      </c>
      <c r="AI164" s="34" t="n">
        <v>791</v>
      </c>
      <c r="AJ164" s="34" t="n">
        <v>543</v>
      </c>
      <c r="AK164" s="34" t="n">
        <v>683</v>
      </c>
      <c r="AL164" s="34" t="n">
        <v>674</v>
      </c>
      <c r="AM164" s="34" t="n">
        <v>873</v>
      </c>
      <c r="AN164" s="34" t="n">
        <v>669</v>
      </c>
      <c r="AO164" s="34" t="n">
        <v>921</v>
      </c>
      <c r="AP164" s="34" t="n">
        <v>541</v>
      </c>
      <c r="AQ164" s="34" t="n">
        <v>641</v>
      </c>
      <c r="AR164" s="34" t="n">
        <v>382</v>
      </c>
      <c r="AS164" s="34" t="n">
        <v>520</v>
      </c>
      <c r="AT164" s="34" t="n">
        <v>602</v>
      </c>
      <c r="AU164" s="34" t="n">
        <v>778</v>
      </c>
      <c r="AV164" s="34" t="n">
        <v>659</v>
      </c>
      <c r="AW164" s="34" t="n">
        <v>933</v>
      </c>
      <c r="AX164" s="34" t="n">
        <v>582</v>
      </c>
      <c r="AY164" s="34" t="n">
        <v>739</v>
      </c>
      <c r="AZ164" s="34" t="n">
        <v>0</v>
      </c>
      <c r="BA164" s="34" t="n">
        <v>648</v>
      </c>
      <c r="BB164" s="34" t="n">
        <v>680</v>
      </c>
      <c r="BC164" s="34" t="n">
        <v>0</v>
      </c>
      <c r="BD164" s="34" t="n">
        <v>577</v>
      </c>
      <c r="BE164" s="34" t="n">
        <v>707</v>
      </c>
      <c r="BF164" s="34" t="n">
        <v>0</v>
      </c>
    </row>
    <row r="165" customFormat="false" ht="15" hidden="false" customHeight="false" outlineLevel="0" collapsed="false">
      <c r="A165" s="28" t="s">
        <v>98</v>
      </c>
      <c r="B165" s="34" t="n">
        <v>616</v>
      </c>
      <c r="C165" s="34" t="n">
        <v>925</v>
      </c>
      <c r="D165" s="34" t="n">
        <v>0</v>
      </c>
      <c r="E165" s="34" t="n">
        <v>0</v>
      </c>
      <c r="F165" s="34" t="n">
        <v>0</v>
      </c>
      <c r="G165" s="34" t="n">
        <v>0</v>
      </c>
      <c r="H165" s="34" t="n">
        <v>0</v>
      </c>
      <c r="I165" s="34" t="n">
        <v>0</v>
      </c>
      <c r="J165" s="34" t="n">
        <v>0</v>
      </c>
      <c r="K165" s="34" t="n">
        <v>0</v>
      </c>
      <c r="L165" s="34" t="n">
        <v>0</v>
      </c>
      <c r="M165" s="34" t="n">
        <v>0</v>
      </c>
      <c r="N165" s="34" t="n">
        <v>0</v>
      </c>
      <c r="O165" s="34" t="n">
        <v>0</v>
      </c>
      <c r="P165" s="34" t="n">
        <v>0</v>
      </c>
      <c r="Q165" s="34" t="n">
        <v>0</v>
      </c>
      <c r="R165" s="34" t="n">
        <v>0</v>
      </c>
      <c r="S165" s="34" t="n">
        <v>0</v>
      </c>
      <c r="T165" s="34" t="n">
        <v>0</v>
      </c>
      <c r="U165" s="34" t="n">
        <v>0</v>
      </c>
      <c r="V165" s="34" t="n">
        <v>0</v>
      </c>
      <c r="W165" s="34" t="n">
        <v>0</v>
      </c>
      <c r="X165" s="34" t="n">
        <v>0</v>
      </c>
      <c r="Y165" s="34" t="n">
        <v>0</v>
      </c>
      <c r="Z165" s="34" t="n">
        <v>0</v>
      </c>
      <c r="AA165" s="34" t="n">
        <v>0</v>
      </c>
      <c r="AB165" s="34" t="n">
        <v>0</v>
      </c>
      <c r="AC165" s="34" t="n">
        <v>0</v>
      </c>
      <c r="AD165" s="34" t="n">
        <v>0</v>
      </c>
      <c r="AE165" s="34" t="n">
        <v>0</v>
      </c>
      <c r="AF165" s="34" t="n">
        <v>0</v>
      </c>
      <c r="AG165" s="34" t="n">
        <v>0</v>
      </c>
      <c r="AH165" s="34" t="n">
        <v>0</v>
      </c>
      <c r="AI165" s="34" t="n">
        <v>0</v>
      </c>
      <c r="AJ165" s="34" t="n">
        <v>0</v>
      </c>
      <c r="AK165" s="34" t="n">
        <v>0</v>
      </c>
      <c r="AL165" s="34" t="n">
        <v>0</v>
      </c>
      <c r="AM165" s="34" t="n">
        <v>0</v>
      </c>
      <c r="AN165" s="34" t="n">
        <v>0</v>
      </c>
      <c r="AO165" s="34" t="n">
        <v>0</v>
      </c>
      <c r="AP165" s="34" t="n">
        <v>0</v>
      </c>
      <c r="AQ165" s="34" t="n">
        <v>0</v>
      </c>
      <c r="AR165" s="34" t="n">
        <v>0</v>
      </c>
      <c r="AS165" s="34" t="n">
        <v>0</v>
      </c>
      <c r="AT165" s="34" t="n">
        <v>0</v>
      </c>
      <c r="AU165" s="34" t="n">
        <v>0</v>
      </c>
      <c r="AV165" s="34" t="n">
        <v>0</v>
      </c>
      <c r="AW165" s="34" t="n">
        <v>0</v>
      </c>
      <c r="AX165" s="34" t="n">
        <v>0</v>
      </c>
      <c r="AY165" s="34" t="n">
        <v>0</v>
      </c>
      <c r="AZ165" s="34" t="n">
        <v>0</v>
      </c>
      <c r="BA165" s="34" t="n">
        <v>0</v>
      </c>
      <c r="BB165" s="34" t="n">
        <v>0</v>
      </c>
      <c r="BC165" s="34" t="n">
        <v>0</v>
      </c>
      <c r="BD165" s="34" t="n">
        <v>0</v>
      </c>
      <c r="BE165" s="34" t="n">
        <v>0</v>
      </c>
      <c r="BF165" s="34" t="n">
        <v>0</v>
      </c>
    </row>
    <row r="166" customFormat="false" ht="15" hidden="false" customHeight="false" outlineLevel="0" collapsed="false">
      <c r="A166" s="24" t="s">
        <v>58</v>
      </c>
      <c r="B166" s="25" t="n">
        <v>18503</v>
      </c>
      <c r="C166" s="25" t="n">
        <v>19111</v>
      </c>
      <c r="D166" s="25" t="n">
        <f aca="false">SUM(D149:D165)</f>
        <v>22777</v>
      </c>
      <c r="E166" s="25" t="n">
        <f aca="false">SUM(E149:E165)</f>
        <v>23929</v>
      </c>
      <c r="F166" s="25" t="n">
        <v>26454</v>
      </c>
      <c r="G166" s="25" t="n">
        <v>26598</v>
      </c>
      <c r="H166" s="25" t="n">
        <v>28890</v>
      </c>
      <c r="I166" s="25" t="n">
        <v>29670</v>
      </c>
      <c r="J166" s="25" t="n">
        <v>28224</v>
      </c>
      <c r="K166" s="25" t="n">
        <v>30675</v>
      </c>
      <c r="L166" s="25" t="n">
        <v>24939</v>
      </c>
      <c r="M166" s="25" t="n">
        <v>27634</v>
      </c>
      <c r="N166" s="25" t="n">
        <v>36401</v>
      </c>
      <c r="O166" s="25" t="n">
        <v>40951</v>
      </c>
      <c r="P166" s="25" t="n">
        <v>39880</v>
      </c>
      <c r="Q166" s="25" t="n">
        <v>44530</v>
      </c>
      <c r="R166" s="25" t="n">
        <f aca="false">SUM(R149:R165)</f>
        <v>45374</v>
      </c>
      <c r="S166" s="25" t="n">
        <f aca="false">SUM(S149:S165)</f>
        <v>52250</v>
      </c>
      <c r="T166" s="25" t="n">
        <f aca="false">SUM(T149:T165)</f>
        <v>49535</v>
      </c>
      <c r="U166" s="25" t="n">
        <f aca="false">SUM(U149:U165)</f>
        <v>62378</v>
      </c>
      <c r="V166" s="25" t="n">
        <f aca="false">SUM(V149:V165)</f>
        <v>55717</v>
      </c>
      <c r="W166" s="25" t="n">
        <f aca="false">SUM(W149:W165)</f>
        <v>67802</v>
      </c>
      <c r="X166" s="25" t="n">
        <f aca="false">SUM(X149:X165)</f>
        <v>54383</v>
      </c>
      <c r="Y166" s="25" t="n">
        <f aca="false">SUM(Y149:Y165)</f>
        <v>64722</v>
      </c>
      <c r="Z166" s="25" t="n">
        <f aca="false">SUM(Z149:Z165)</f>
        <v>60698</v>
      </c>
      <c r="AA166" s="25" t="n">
        <f aca="false">SUM(AA149:AA165)</f>
        <v>76375</v>
      </c>
      <c r="AB166" s="25" t="n">
        <f aca="false">SUM(AB149:AB165)</f>
        <v>68253</v>
      </c>
      <c r="AC166" s="25" t="n">
        <f aca="false">SUM(AC149:AC165)</f>
        <v>87747</v>
      </c>
      <c r="AD166" s="25" t="n">
        <f aca="false">SUM(AD149:AD165)</f>
        <v>79379</v>
      </c>
      <c r="AE166" s="25" t="n">
        <f aca="false">SUM(AE149:AE165)</f>
        <v>102800</v>
      </c>
      <c r="AF166" s="25" t="n">
        <f aca="false">SUM(AF149:AF165)</f>
        <v>87227</v>
      </c>
      <c r="AG166" s="25" t="n">
        <f aca="false">SUM(AG149:AG165)</f>
        <v>110331</v>
      </c>
      <c r="AH166" s="25" t="n">
        <f aca="false">SUM(AH149:AH165)</f>
        <v>96116</v>
      </c>
      <c r="AI166" s="25" t="n">
        <f aca="false">SUM(AI149:AI165)</f>
        <v>120471</v>
      </c>
      <c r="AJ166" s="25" t="n">
        <f aca="false">SUM(AJ149:AJ165)</f>
        <v>100299</v>
      </c>
      <c r="AK166" s="25" t="n">
        <f aca="false">SUM(AK149:AK165)</f>
        <v>130207</v>
      </c>
      <c r="AL166" s="25" t="n">
        <f aca="false">SUM(AL149:AL165)</f>
        <v>105800</v>
      </c>
      <c r="AM166" s="25" t="n">
        <f aca="false">SUM(AM149:AM165)</f>
        <v>138206</v>
      </c>
      <c r="AN166" s="25" t="n">
        <f aca="false">SUM(AN149:AN165)</f>
        <v>108786</v>
      </c>
      <c r="AO166" s="25" t="n">
        <f aca="false">SUM(AO149:AO165)</f>
        <v>141563</v>
      </c>
      <c r="AP166" s="25" t="n">
        <f aca="false">SUM(AP149:AP165)</f>
        <v>106459</v>
      </c>
      <c r="AQ166" s="25" t="n">
        <f aca="false">SUM(AQ149:AQ165)</f>
        <v>140160</v>
      </c>
      <c r="AR166" s="25" t="n">
        <f aca="false">SUM(AR149:AR165)</f>
        <v>88553</v>
      </c>
      <c r="AS166" s="25" t="n">
        <f aca="false">SUM(AS149:AS165)</f>
        <v>115045</v>
      </c>
      <c r="AT166" s="25" t="n">
        <f aca="false">SUM(AT149:AT165)</f>
        <v>118205</v>
      </c>
      <c r="AU166" s="25" t="n">
        <f aca="false">SUM(AU149:AU165)</f>
        <v>163286</v>
      </c>
      <c r="AV166" s="25" t="n">
        <f aca="false">SUM(AV149:AV165)</f>
        <v>125259</v>
      </c>
      <c r="AW166" s="25" t="n">
        <f aca="false">SUM(AW149:AW165)</f>
        <v>166201</v>
      </c>
      <c r="AX166" s="25" t="n">
        <f aca="false">SUM(AX149:AX165)</f>
        <v>131285</v>
      </c>
      <c r="AY166" s="25" t="n">
        <f aca="false">SUM(AY149:AY165)</f>
        <v>168608</v>
      </c>
      <c r="AZ166" s="25" t="n">
        <f aca="false">SUM(AZ149:AZ165)</f>
        <v>3</v>
      </c>
      <c r="BA166" s="25" t="n">
        <f aca="false">SUM(BA149:BA165)</f>
        <v>133743</v>
      </c>
      <c r="BB166" s="25" t="n">
        <f aca="false">SUM(BB149:BB165)</f>
        <v>170984</v>
      </c>
      <c r="BC166" s="25" t="n">
        <f aca="false">SUM(BC149:BC165)</f>
        <v>2</v>
      </c>
      <c r="BD166" s="25" t="n">
        <f aca="false">SUM(BD149:BD165)</f>
        <v>147751</v>
      </c>
      <c r="BE166" s="25" t="n">
        <f aca="false">SUM(BE149:BE165)</f>
        <v>181247</v>
      </c>
      <c r="BF166" s="25" t="n">
        <f aca="false">SUM(BF149:BF165)</f>
        <v>13</v>
      </c>
    </row>
    <row r="167" customFormat="false" ht="15" hidden="false" customHeight="false" outlineLevel="0" collapsed="false">
      <c r="B167" s="39"/>
      <c r="C167" s="27"/>
      <c r="E167" s="27"/>
      <c r="G167" s="27"/>
      <c r="I167" s="27"/>
      <c r="J167" s="27"/>
      <c r="K167" s="27"/>
      <c r="M167" s="27"/>
      <c r="O167" s="27"/>
      <c r="Q167" s="27"/>
      <c r="S167" s="27"/>
      <c r="U167" s="27"/>
      <c r="W167" s="27"/>
      <c r="Y167" s="27"/>
      <c r="AA167" s="27"/>
      <c r="AC167" s="27"/>
      <c r="AE167" s="27"/>
      <c r="AG167" s="27"/>
      <c r="AI167" s="27"/>
      <c r="AK167" s="27"/>
      <c r="AM167" s="44"/>
    </row>
    <row r="168" customFormat="false" ht="15" hidden="false" customHeight="false" outlineLevel="0" collapsed="false">
      <c r="R168" s="39"/>
      <c r="S168" s="39"/>
    </row>
    <row r="169" customFormat="false" ht="15.75" hidden="false" customHeight="false" outlineLevel="0" collapsed="false">
      <c r="A169" s="18" t="s">
        <v>20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</row>
    <row r="170" customFormat="false" ht="15" hidden="false" customHeight="true" outlineLevel="0" collapsed="false">
      <c r="A170" s="33" t="s">
        <v>81</v>
      </c>
      <c r="B170" s="21" t="n">
        <v>1999</v>
      </c>
      <c r="C170" s="21"/>
      <c r="D170" s="21" t="n">
        <v>2000</v>
      </c>
      <c r="E170" s="21"/>
      <c r="F170" s="21" t="n">
        <v>2001</v>
      </c>
      <c r="G170" s="21"/>
      <c r="H170" s="21" t="n">
        <v>2002</v>
      </c>
      <c r="I170" s="21"/>
      <c r="J170" s="21" t="n">
        <v>2003</v>
      </c>
      <c r="K170" s="21"/>
      <c r="L170" s="21" t="n">
        <v>2004</v>
      </c>
      <c r="M170" s="21"/>
      <c r="N170" s="21" t="n">
        <v>2005</v>
      </c>
      <c r="O170" s="21"/>
      <c r="P170" s="21" t="n">
        <v>2006</v>
      </c>
      <c r="Q170" s="21"/>
      <c r="R170" s="21" t="n">
        <v>2007</v>
      </c>
      <c r="S170" s="21"/>
      <c r="T170" s="21" t="n">
        <v>2008</v>
      </c>
      <c r="U170" s="21"/>
      <c r="V170" s="21" t="n">
        <v>2009</v>
      </c>
      <c r="W170" s="21"/>
      <c r="X170" s="21" t="n">
        <v>2010</v>
      </c>
      <c r="Y170" s="21"/>
      <c r="Z170" s="21" t="n">
        <v>2011</v>
      </c>
      <c r="AA170" s="21"/>
      <c r="AB170" s="21" t="n">
        <v>2012</v>
      </c>
      <c r="AC170" s="21"/>
      <c r="AD170" s="21" t="n">
        <v>2013</v>
      </c>
      <c r="AE170" s="21"/>
      <c r="AF170" s="21" t="n">
        <v>2014</v>
      </c>
      <c r="AG170" s="21"/>
      <c r="AH170" s="21" t="n">
        <v>2015</v>
      </c>
      <c r="AI170" s="21"/>
      <c r="AJ170" s="21" t="n">
        <v>2016</v>
      </c>
      <c r="AK170" s="21"/>
      <c r="AL170" s="21" t="n">
        <v>2017</v>
      </c>
      <c r="AM170" s="21"/>
      <c r="AN170" s="21" t="n">
        <v>2018</v>
      </c>
      <c r="AO170" s="21"/>
      <c r="AP170" s="21" t="n">
        <v>2019</v>
      </c>
      <c r="AQ170" s="21"/>
      <c r="AR170" s="21" t="n">
        <v>2020</v>
      </c>
      <c r="AS170" s="21"/>
      <c r="AT170" s="21" t="n">
        <v>2021</v>
      </c>
      <c r="AU170" s="21"/>
      <c r="AV170" s="21" t="n">
        <v>2022</v>
      </c>
      <c r="AW170" s="21"/>
      <c r="AX170" s="21" t="n">
        <v>2023</v>
      </c>
      <c r="AY170" s="21"/>
      <c r="AZ170" s="21"/>
      <c r="BA170" s="21" t="n">
        <v>2024</v>
      </c>
      <c r="BB170" s="21"/>
      <c r="BC170" s="21"/>
      <c r="BD170" s="21" t="n">
        <v>2025</v>
      </c>
      <c r="BE170" s="21"/>
      <c r="BF170" s="21"/>
    </row>
    <row r="171" customFormat="false" ht="15" hidden="false" customHeight="false" outlineLevel="0" collapsed="false">
      <c r="A171" s="33"/>
      <c r="B171" s="21" t="s">
        <v>55</v>
      </c>
      <c r="C171" s="21" t="s">
        <v>56</v>
      </c>
      <c r="D171" s="21" t="s">
        <v>55</v>
      </c>
      <c r="E171" s="21" t="s">
        <v>56</v>
      </c>
      <c r="F171" s="21" t="s">
        <v>55</v>
      </c>
      <c r="G171" s="21" t="s">
        <v>56</v>
      </c>
      <c r="H171" s="21" t="s">
        <v>55</v>
      </c>
      <c r="I171" s="21" t="s">
        <v>56</v>
      </c>
      <c r="J171" s="21" t="s">
        <v>55</v>
      </c>
      <c r="K171" s="21" t="s">
        <v>56</v>
      </c>
      <c r="L171" s="21" t="s">
        <v>55</v>
      </c>
      <c r="M171" s="21" t="s">
        <v>56</v>
      </c>
      <c r="N171" s="21" t="s">
        <v>55</v>
      </c>
      <c r="O171" s="21" t="s">
        <v>56</v>
      </c>
      <c r="P171" s="21" t="s">
        <v>55</v>
      </c>
      <c r="Q171" s="21" t="s">
        <v>56</v>
      </c>
      <c r="R171" s="21" t="s">
        <v>55</v>
      </c>
      <c r="S171" s="21" t="s">
        <v>56</v>
      </c>
      <c r="T171" s="21" t="s">
        <v>55</v>
      </c>
      <c r="U171" s="21" t="s">
        <v>56</v>
      </c>
      <c r="V171" s="21" t="s">
        <v>55</v>
      </c>
      <c r="W171" s="21" t="s">
        <v>56</v>
      </c>
      <c r="X171" s="21" t="s">
        <v>55</v>
      </c>
      <c r="Y171" s="21" t="s">
        <v>56</v>
      </c>
      <c r="Z171" s="21" t="s">
        <v>55</v>
      </c>
      <c r="AA171" s="21" t="s">
        <v>56</v>
      </c>
      <c r="AB171" s="21" t="s">
        <v>55</v>
      </c>
      <c r="AC171" s="21" t="s">
        <v>56</v>
      </c>
      <c r="AD171" s="21" t="s">
        <v>55</v>
      </c>
      <c r="AE171" s="21" t="s">
        <v>56</v>
      </c>
      <c r="AF171" s="21" t="s">
        <v>55</v>
      </c>
      <c r="AG171" s="21" t="s">
        <v>56</v>
      </c>
      <c r="AH171" s="21" t="s">
        <v>55</v>
      </c>
      <c r="AI171" s="21" t="s">
        <v>56</v>
      </c>
      <c r="AJ171" s="21" t="s">
        <v>55</v>
      </c>
      <c r="AK171" s="21" t="s">
        <v>56</v>
      </c>
      <c r="AL171" s="21" t="s">
        <v>55</v>
      </c>
      <c r="AM171" s="21" t="s">
        <v>56</v>
      </c>
      <c r="AN171" s="21" t="s">
        <v>55</v>
      </c>
      <c r="AO171" s="21" t="s">
        <v>56</v>
      </c>
      <c r="AP171" s="21" t="s">
        <v>55</v>
      </c>
      <c r="AQ171" s="21" t="s">
        <v>56</v>
      </c>
      <c r="AR171" s="21" t="s">
        <v>55</v>
      </c>
      <c r="AS171" s="21" t="s">
        <v>56</v>
      </c>
      <c r="AT171" s="21" t="s">
        <v>55</v>
      </c>
      <c r="AU171" s="21" t="s">
        <v>56</v>
      </c>
      <c r="AV171" s="21" t="s">
        <v>55</v>
      </c>
      <c r="AW171" s="21" t="s">
        <v>56</v>
      </c>
      <c r="AX171" s="21" t="s">
        <v>55</v>
      </c>
      <c r="AY171" s="21" t="s">
        <v>56</v>
      </c>
      <c r="AZ171" s="21" t="s">
        <v>57</v>
      </c>
      <c r="BA171" s="21" t="s">
        <v>55</v>
      </c>
      <c r="BB171" s="21" t="s">
        <v>56</v>
      </c>
      <c r="BC171" s="21" t="s">
        <v>57</v>
      </c>
      <c r="BD171" s="21" t="s">
        <v>55</v>
      </c>
      <c r="BE171" s="21" t="s">
        <v>56</v>
      </c>
      <c r="BF171" s="21" t="s">
        <v>57</v>
      </c>
    </row>
    <row r="172" customFormat="false" ht="15" hidden="false" customHeight="false" outlineLevel="0" collapsed="false">
      <c r="A172" s="28" t="s">
        <v>82</v>
      </c>
      <c r="B172" s="40" t="n">
        <v>0</v>
      </c>
      <c r="C172" s="40" t="n">
        <v>0</v>
      </c>
      <c r="D172" s="40" t="n">
        <v>0</v>
      </c>
      <c r="E172" s="40" t="n">
        <v>0</v>
      </c>
      <c r="F172" s="40" t="n">
        <v>0</v>
      </c>
      <c r="G172" s="40" t="n">
        <v>0</v>
      </c>
      <c r="H172" s="40" t="n">
        <v>0</v>
      </c>
      <c r="I172" s="40" t="n">
        <v>0</v>
      </c>
      <c r="J172" s="40" t="n">
        <v>0</v>
      </c>
      <c r="K172" s="40" t="n">
        <v>0</v>
      </c>
      <c r="L172" s="40" t="n">
        <v>0</v>
      </c>
      <c r="M172" s="40" t="n">
        <v>0</v>
      </c>
      <c r="N172" s="40" t="n">
        <v>0</v>
      </c>
      <c r="O172" s="40" t="n">
        <v>0</v>
      </c>
      <c r="P172" s="40" t="n">
        <v>0</v>
      </c>
      <c r="Q172" s="40" t="n">
        <v>0</v>
      </c>
      <c r="R172" s="40" t="n">
        <f aca="false">R149/SUM($R$166:$S$166)</f>
        <v>0.00773375399491928</v>
      </c>
      <c r="S172" s="40" t="n">
        <f aca="false">S149/SUM($R$166:$S$166)</f>
        <v>0.0104687371957715</v>
      </c>
      <c r="T172" s="40" t="n">
        <f aca="false">T149/SUM($T$166:$U$166)</f>
        <v>0.00728244261167157</v>
      </c>
      <c r="U172" s="40" t="n">
        <f aca="false">U149/SUM($T$166:$U$166)</f>
        <v>0.00923038431638862</v>
      </c>
      <c r="V172" s="40" t="n">
        <f aca="false">V149/SUM($V$166:$W$166)</f>
        <v>0.00740776722609477</v>
      </c>
      <c r="W172" s="40" t="n">
        <f aca="false">W149/SUM($V$166:$W$166)</f>
        <v>0.00828212663638792</v>
      </c>
      <c r="X172" s="40" t="n">
        <f aca="false">X149/SUM($X$166:$Y$166)</f>
        <v>0.00762352546072793</v>
      </c>
      <c r="Y172" s="40" t="n">
        <f aca="false">Y149/SUM($X$166:$Y$166)</f>
        <v>0.008043323118257</v>
      </c>
      <c r="Z172" s="40" t="n">
        <f aca="false">Z149/SUM($Z$166:$AA$166)</f>
        <v>0.00688684131812976</v>
      </c>
      <c r="AA172" s="40" t="n">
        <f aca="false">AA149/SUM($Z$166:$AA$166)</f>
        <v>0.00826566865830616</v>
      </c>
      <c r="AB172" s="40" t="n">
        <f aca="false">AB149/SUM($AB$166:$AC$166)</f>
        <v>0.00619230769230769</v>
      </c>
      <c r="AC172" s="40" t="n">
        <f aca="false">AC149/SUM($AB$166:$AC$166)</f>
        <v>0.00707692307692308</v>
      </c>
      <c r="AD172" s="40" t="n">
        <f aca="false">AD149/SUM($AD$166:$AE$166)</f>
        <v>0.00564829096657683</v>
      </c>
      <c r="AE172" s="40" t="n">
        <f aca="false">AE149/SUM($AD$166:$AE$166)</f>
        <v>0.00733344677487526</v>
      </c>
      <c r="AF172" s="40" t="n">
        <f aca="false">AF149/SUM($AF$166:$AG$166)</f>
        <v>0.00619564887273611</v>
      </c>
      <c r="AG172" s="40" t="n">
        <f aca="false">AG149/SUM($AF$166:$AG$166)</f>
        <v>0.00776987011409308</v>
      </c>
      <c r="AH172" s="40" t="n">
        <f aca="false">AH149/SUM($AH$166:$AI$166)</f>
        <v>0.00549432791441776</v>
      </c>
      <c r="AI172" s="40" t="n">
        <f aca="false">AI149/SUM($AH$166:$AI$166)</f>
        <v>0.00639004187693629</v>
      </c>
      <c r="AJ172" s="40" t="n">
        <f aca="false">AJ149/SUM($AJ$166:$AK$166)</f>
        <v>0.00449879829592288</v>
      </c>
      <c r="AK172" s="40" t="n">
        <f aca="false">AK149/SUM($AJ$166:$AK$166)</f>
        <v>0.00642065716293719</v>
      </c>
      <c r="AL172" s="40" t="n">
        <f aca="false">AL149/SUM($AL$166:$AM$166)</f>
        <v>0.00458595280443924</v>
      </c>
      <c r="AM172" s="40" t="n">
        <f aca="false">AM149/SUM($AL$166:$AM$166)</f>
        <v>0.00697933657369081</v>
      </c>
      <c r="AN172" s="40" t="n">
        <f aca="false">AN149/SUM($AN$166:$AO$166)</f>
        <v>0.00533655017595437</v>
      </c>
      <c r="AO172" s="40" t="n">
        <f aca="false">AO149/SUM($AN$166:$AO$166)</f>
        <v>0.00734973976329045</v>
      </c>
      <c r="AP172" s="40" t="n">
        <f aca="false">AP149/SUM($AP$166:$AQ$166)</f>
        <v>0.00502799865379391</v>
      </c>
      <c r="AQ172" s="40" t="n">
        <f aca="false">AQ149/SUM($AP$166:$AQ$166)</f>
        <v>0.00732303674899339</v>
      </c>
      <c r="AR172" s="40" t="n">
        <f aca="false">AR149/SUM($AR$166:$AS$166)</f>
        <v>0.00476429041542648</v>
      </c>
      <c r="AS172" s="40" t="n">
        <f aca="false">AS149/SUM($AR$166:$AS$166)</f>
        <v>0.00754919007062938</v>
      </c>
      <c r="AT172" s="40" t="n">
        <f aca="false">AT149/SUM($AT$166:$AU$166)</f>
        <v>0.00515469411100177</v>
      </c>
      <c r="AU172" s="40" t="n">
        <f aca="false">AU149/SUM($AT$166:$AU$166)</f>
        <v>0.00779776262829007</v>
      </c>
      <c r="AV172" s="40" t="n">
        <f aca="false">AV149/SUM($AV$166:$AW$166)</f>
        <v>0.00429561517875523</v>
      </c>
      <c r="AW172" s="40" t="n">
        <f aca="false">AW149/SUM($AV$166:$AW$166)</f>
        <v>0.00641940575036026</v>
      </c>
      <c r="AX172" s="40" t="n">
        <f aca="false">AX149/SUM($AX$166:$AZ$166)</f>
        <v>0.0047716541734468</v>
      </c>
      <c r="AY172" s="40" t="n">
        <f aca="false">AY149/SUM($AX$166:$AZ$166)</f>
        <v>0.00686571344732841</v>
      </c>
      <c r="AZ172" s="40" t="n">
        <f aca="false">AZ149/SUM($AX$166:$AZ$166)</f>
        <v>0</v>
      </c>
      <c r="BA172" s="40" t="n">
        <f aca="false">BA149/SUM($BA$166:$BC$166)</f>
        <v>0.00477801587640166</v>
      </c>
      <c r="BB172" s="40" t="n">
        <f aca="false">BB149/SUM($BA$166:$BC$166)</f>
        <v>0.00588719813342347</v>
      </c>
      <c r="BC172" s="40" t="n">
        <f aca="false">BC149/SUM($BA$166:$BC$166)</f>
        <v>0</v>
      </c>
      <c r="BD172" s="40" t="n">
        <f aca="false">BD149/SUM($BD$166:$BF$166)</f>
        <v>0.00444665983812091</v>
      </c>
      <c r="BE172" s="40" t="n">
        <f aca="false">BE149/SUM($BD$166:$BF$166)</f>
        <v>0.00574144937403309</v>
      </c>
      <c r="BF172" s="40" t="n">
        <f aca="false">BF149/SUM($BD$166:$BF$166)</f>
        <v>0</v>
      </c>
    </row>
    <row r="173" customFormat="false" ht="15" hidden="false" customHeight="false" outlineLevel="0" collapsed="false">
      <c r="A173" s="28" t="s">
        <v>83</v>
      </c>
      <c r="B173" s="40" t="n">
        <v>0.00999627798160259</v>
      </c>
      <c r="C173" s="40" t="n">
        <v>0.0110597118094327</v>
      </c>
      <c r="D173" s="40" t="n">
        <v>0.00854279964030317</v>
      </c>
      <c r="E173" s="40" t="n">
        <v>0.00935639960604633</v>
      </c>
      <c r="F173" s="40" t="n">
        <v>0.00720048254542713</v>
      </c>
      <c r="G173" s="40" t="n">
        <v>0.00812410465203951</v>
      </c>
      <c r="H173" s="40" t="n">
        <v>0.00554986338797814</v>
      </c>
      <c r="I173" s="40" t="n">
        <v>0.00483265027322404</v>
      </c>
      <c r="J173" s="40" t="n">
        <v>0.00626496205368512</v>
      </c>
      <c r="K173" s="40" t="n">
        <v>0.00623100561978981</v>
      </c>
      <c r="L173" s="40" t="n">
        <v>0.00789378578357712</v>
      </c>
      <c r="M173" s="40" t="n">
        <v>0.0107659825385654</v>
      </c>
      <c r="N173" s="40" t="n">
        <v>0.00848071155238391</v>
      </c>
      <c r="O173" s="40" t="n">
        <v>0.0122427345123591</v>
      </c>
      <c r="P173" s="40" t="n">
        <v>0.0106859376851084</v>
      </c>
      <c r="Q173" s="40" t="n">
        <v>0.0145835801445326</v>
      </c>
      <c r="R173" s="40" t="n">
        <f aca="false">R150/SUM($R$166:$S$166)</f>
        <v>0.00496804064574285</v>
      </c>
      <c r="S173" s="40" t="n">
        <f aca="false">S150/SUM($R$166:$S$166)</f>
        <v>0.00665819880357289</v>
      </c>
      <c r="T173" s="40" t="n">
        <f aca="false">T150/SUM($T$166:$U$166)</f>
        <v>0.00539704949380322</v>
      </c>
      <c r="U173" s="40" t="n">
        <f aca="false">U150/SUM($T$166:$U$166)</f>
        <v>0.00793473501737957</v>
      </c>
      <c r="V173" s="40" t="n">
        <f aca="false">V150/SUM($V$166:$W$166)</f>
        <v>0.00493851148406318</v>
      </c>
      <c r="W173" s="40" t="n">
        <f aca="false">W150/SUM($V$166:$W$166)</f>
        <v>0.00648483229300755</v>
      </c>
      <c r="X173" s="40" t="n">
        <f aca="false">X150/SUM($X$166:$Y$166)</f>
        <v>0.00526426262541455</v>
      </c>
      <c r="Y173" s="40" t="n">
        <f aca="false">Y150/SUM($X$166:$Y$166)</f>
        <v>0.00574283195499769</v>
      </c>
      <c r="Z173" s="40" t="n">
        <f aca="false">Z150/SUM($Z$166:$AA$166)</f>
        <v>0.00502651871630445</v>
      </c>
      <c r="AA173" s="40" t="n">
        <f aca="false">AA150/SUM($Z$166:$AA$166)</f>
        <v>0.00617918919116091</v>
      </c>
      <c r="AB173" s="40" t="n">
        <f aca="false">AB150/SUM($AB$166:$AC$166)</f>
        <v>0.00448717948717949</v>
      </c>
      <c r="AC173" s="40" t="n">
        <f aca="false">AC150/SUM($AB$166:$AC$166)</f>
        <v>0.00575641025641026</v>
      </c>
      <c r="AD173" s="40" t="n">
        <f aca="false">AD150/SUM($AD$166:$AE$166)</f>
        <v>0.0049292179669446</v>
      </c>
      <c r="AE173" s="40" t="n">
        <f aca="false">AE150/SUM($AD$166:$AE$166)</f>
        <v>0.00571964935585331</v>
      </c>
      <c r="AF173" s="40" t="n">
        <f aca="false">AF150/SUM($AF$166:$AG$166)</f>
        <v>0.00484920883993561</v>
      </c>
      <c r="AG173" s="40" t="n">
        <f aca="false">AG150/SUM($AF$166:$AG$166)</f>
        <v>0.00634244120713917</v>
      </c>
      <c r="AH173" s="40" t="n">
        <f aca="false">AH150/SUM($AH$166:$AI$166)</f>
        <v>0.00481561681910733</v>
      </c>
      <c r="AI173" s="40" t="n">
        <f aca="false">AI150/SUM($AH$166:$AI$166)</f>
        <v>0.00697179424434523</v>
      </c>
      <c r="AJ173" s="40" t="n">
        <f aca="false">AJ150/SUM($AJ$166:$AK$166)</f>
        <v>0.00486321397273824</v>
      </c>
      <c r="AK173" s="40" t="n">
        <f aca="false">AK150/SUM($AJ$166:$AK$166)</f>
        <v>0.00633822980746705</v>
      </c>
      <c r="AL173" s="40" t="n">
        <f aca="false">AL150/SUM($AL$166:$AM$166)</f>
        <v>0.00563920559330508</v>
      </c>
      <c r="AM173" s="40" t="n">
        <f aca="false">AM150/SUM($AL$166:$AM$166)</f>
        <v>0.00683589747793087</v>
      </c>
      <c r="AN173" s="40" t="n">
        <f aca="false">AN150/SUM($AN$166:$AO$166)</f>
        <v>0.00645898325936992</v>
      </c>
      <c r="AO173" s="40" t="n">
        <f aca="false">AO150/SUM($AN$166:$AO$166)</f>
        <v>0.00791295351689042</v>
      </c>
      <c r="AP173" s="40" t="n">
        <f aca="false">AP150/SUM($AP$166:$AQ$166)</f>
        <v>0.00570515653700648</v>
      </c>
      <c r="AQ173" s="40" t="n">
        <f aca="false">AQ150/SUM($AP$166:$AQ$166)</f>
        <v>0.00683645623411011</v>
      </c>
      <c r="AR173" s="40" t="n">
        <f aca="false">AR150/SUM($AR$166:$AS$166)</f>
        <v>0.00561891570644112</v>
      </c>
      <c r="AS173" s="40" t="n">
        <f aca="false">AS150/SUM($AR$166:$AS$166)</f>
        <v>0.00768180433992475</v>
      </c>
      <c r="AT173" s="40" t="n">
        <f aca="false">AT150/SUM($AT$166:$AU$166)</f>
        <v>0.00595045667534664</v>
      </c>
      <c r="AU173" s="40" t="n">
        <f aca="false">AU150/SUM($AT$166:$AU$166)</f>
        <v>0.00961309597820179</v>
      </c>
      <c r="AV173" s="40" t="n">
        <f aca="false">AV150/SUM($AV$166:$AW$166)</f>
        <v>0.00534893295821039</v>
      </c>
      <c r="AW173" s="40" t="n">
        <f aca="false">AW150/SUM($AV$166:$AW$166)</f>
        <v>0.00776435874562547</v>
      </c>
      <c r="AX173" s="40" t="n">
        <f aca="false">AX150/SUM($AX$166:$AZ$166)</f>
        <v>0.00563195241016886</v>
      </c>
      <c r="AY173" s="40" t="n">
        <f aca="false">AY150/SUM($AX$166:$AZ$166)</f>
        <v>0.00734921439432337</v>
      </c>
      <c r="AZ173" s="40" t="n">
        <f aca="false">AZ150/SUM($AX$166:$AZ$166)</f>
        <v>0</v>
      </c>
      <c r="BA173" s="40" t="n">
        <f aca="false">BA150/SUM($BA$166:$BC$166)</f>
        <v>0.00463690689104089</v>
      </c>
      <c r="BB173" s="40" t="n">
        <f aca="false">BB150/SUM($BA$166:$BC$166)</f>
        <v>0.00663212231195587</v>
      </c>
      <c r="BC173" s="40" t="n">
        <f aca="false">BC150/SUM($AX$166:$AZ$166)</f>
        <v>0</v>
      </c>
      <c r="BD173" s="40" t="n">
        <f aca="false">BD150/SUM($BD$166:$BF$166)</f>
        <v>0.00444058101400865</v>
      </c>
      <c r="BE173" s="40" t="n">
        <f aca="false">BE150/SUM($BD$166:$BF$166)</f>
        <v>0.00670798240788302</v>
      </c>
      <c r="BF173" s="40" t="n">
        <f aca="false">BF150/SUM($BD$166:$BF$166)</f>
        <v>0</v>
      </c>
    </row>
    <row r="174" customFormat="false" ht="15" hidden="false" customHeight="false" outlineLevel="0" collapsed="false">
      <c r="A174" s="28" t="s">
        <v>84</v>
      </c>
      <c r="B174" s="40" t="n">
        <v>0.0133992662306588</v>
      </c>
      <c r="C174" s="40" t="n">
        <v>0.0103950656670389</v>
      </c>
      <c r="D174" s="40" t="n">
        <v>0.00976319958891791</v>
      </c>
      <c r="E174" s="40" t="n">
        <v>0.0101057679955466</v>
      </c>
      <c r="F174" s="40" t="n">
        <v>0.0130626555078037</v>
      </c>
      <c r="G174" s="40" t="n">
        <v>0.0157015758124105</v>
      </c>
      <c r="H174" s="40" t="n">
        <v>0.0175204918032787</v>
      </c>
      <c r="I174" s="40" t="n">
        <v>0.0176400273224044</v>
      </c>
      <c r="J174" s="40" t="n">
        <v>0.0178101495780913</v>
      </c>
      <c r="K174" s="40" t="n">
        <v>0.0151445695173093</v>
      </c>
      <c r="L174" s="40" t="n">
        <v>0.0121164856485268</v>
      </c>
      <c r="M174" s="40" t="n">
        <v>0.0104045802978715</v>
      </c>
      <c r="N174" s="40" t="n">
        <v>0.0107689523218533</v>
      </c>
      <c r="O174" s="40" t="n">
        <v>0.0132640397145517</v>
      </c>
      <c r="P174" s="40" t="n">
        <v>0.0128420803222367</v>
      </c>
      <c r="Q174" s="40" t="n">
        <v>0.0127591517592702</v>
      </c>
      <c r="R174" s="40" t="n">
        <f aca="false">R151/SUM($R$166:$S$166)</f>
        <v>0.0178644595591248</v>
      </c>
      <c r="S174" s="40" t="n">
        <f aca="false">S151/SUM($R$166:$S$166)</f>
        <v>0.0197492419896747</v>
      </c>
      <c r="T174" s="40" t="n">
        <f aca="false">T151/SUM($T$166:$U$166)</f>
        <v>0.0153512103151555</v>
      </c>
      <c r="U174" s="40" t="n">
        <f aca="false">U151/SUM($T$166:$U$166)</f>
        <v>0.0184965106824051</v>
      </c>
      <c r="V174" s="40" t="n">
        <f aca="false">V151/SUM($V$166:$W$166)</f>
        <v>0.0159489633173844</v>
      </c>
      <c r="W174" s="40" t="n">
        <f aca="false">W151/SUM($V$166:$W$166)</f>
        <v>0.0194544968790227</v>
      </c>
      <c r="X174" s="40" t="n">
        <f aca="false">X151/SUM($X$166:$Y$166)</f>
        <v>0.0161034381428152</v>
      </c>
      <c r="Y174" s="40" t="n">
        <f aca="false">Y151/SUM($X$166:$Y$166)</f>
        <v>0.019176356995928</v>
      </c>
      <c r="Z174" s="40" t="n">
        <f aca="false">Z151/SUM($Z$166:$AA$166)</f>
        <v>0.0152911222487288</v>
      </c>
      <c r="AA174" s="40" t="n">
        <f aca="false">AA151/SUM($Z$166:$AA$166)</f>
        <v>0.0168231526267026</v>
      </c>
      <c r="AB174" s="40" t="n">
        <f aca="false">AB151/SUM($AB$166:$AC$166)</f>
        <v>0.0154935897435897</v>
      </c>
      <c r="AC174" s="40" t="n">
        <f aca="false">AC151/SUM($AB$166:$AC$166)</f>
        <v>0.0178974358974359</v>
      </c>
      <c r="AD174" s="40" t="n">
        <f aca="false">AD151/SUM($AD$166:$AE$166)</f>
        <v>0.0153640101219131</v>
      </c>
      <c r="AE174" s="40" t="n">
        <f aca="false">AE151/SUM($AD$166:$AE$166)</f>
        <v>0.0183885080058624</v>
      </c>
      <c r="AF174" s="40" t="n">
        <f aca="false">AF151/SUM($AF$166:$AG$166)</f>
        <v>0.0161977748306826</v>
      </c>
      <c r="AG174" s="40" t="n">
        <f aca="false">AG151/SUM($AF$166:$AG$166)</f>
        <v>0.0173923607244455</v>
      </c>
      <c r="AH174" s="40" t="n">
        <f aca="false">AH151/SUM($AH$166:$AI$166)</f>
        <v>0.0164414300027241</v>
      </c>
      <c r="AI174" s="40" t="n">
        <f aca="false">AI151/SUM($AH$166:$AI$166)</f>
        <v>0.0217464575436199</v>
      </c>
      <c r="AJ174" s="40" t="n">
        <f aca="false">AJ151/SUM($AJ$166:$AK$166)</f>
        <v>0.0149453810312964</v>
      </c>
      <c r="AK174" s="40" t="n">
        <f aca="false">AK151/SUM($AJ$166:$AK$166)</f>
        <v>0.0180429142842269</v>
      </c>
      <c r="AL174" s="40" t="n">
        <f aca="false">AL151/SUM($AL$166:$AM$166)</f>
        <v>0.0134627837020401</v>
      </c>
      <c r="AM174" s="40" t="n">
        <f aca="false">AM151/SUM($AL$166:$AM$166)</f>
        <v>0.0162373056400252</v>
      </c>
      <c r="AN174" s="40" t="n">
        <f aca="false">AN151/SUM($AN$166:$AO$166)</f>
        <v>0.0147673847309156</v>
      </c>
      <c r="AO174" s="40" t="n">
        <f aca="false">AO151/SUM($AN$166:$AO$166)</f>
        <v>0.0157540074056617</v>
      </c>
      <c r="AP174" s="40" t="n">
        <f aca="false">AP151/SUM($AP$166:$AQ$166)</f>
        <v>0.0135634318523715</v>
      </c>
      <c r="AQ174" s="40" t="n">
        <f aca="false">AQ151/SUM($AP$166:$AQ$166)</f>
        <v>0.0154489313475442</v>
      </c>
      <c r="AR174" s="40" t="n">
        <f aca="false">AR151/SUM($AR$166:$AS$166)</f>
        <v>0.0135659485849566</v>
      </c>
      <c r="AS174" s="40" t="n">
        <f aca="false">AS151/SUM($AR$166:$AS$166)</f>
        <v>0.0155944557412155</v>
      </c>
      <c r="AT174" s="40" t="n">
        <f aca="false">AT151/SUM($AT$166:$AU$166)</f>
        <v>0.0125403654113275</v>
      </c>
      <c r="AU174" s="40" t="n">
        <f aca="false">AU151/SUM($AT$166:$AU$166)</f>
        <v>0.0140324202194742</v>
      </c>
      <c r="AV174" s="40" t="n">
        <f aca="false">AV151/SUM($AV$166:$AW$166)</f>
        <v>0.0125334522747547</v>
      </c>
      <c r="AW174" s="40" t="n">
        <f aca="false">AW151/SUM($AV$166:$AW$166)</f>
        <v>0.0146675358539765</v>
      </c>
      <c r="AX174" s="40" t="n">
        <f aca="false">AX151/SUM($AX$166:$AZ$166)</f>
        <v>0.0127410835756396</v>
      </c>
      <c r="AY174" s="40" t="n">
        <f aca="false">AY151/SUM($AX$166:$AZ$166)</f>
        <v>0.0146317390028543</v>
      </c>
      <c r="AZ174" s="40" t="n">
        <f aca="false">AZ151/SUM($AX$166:$AZ$166)</f>
        <v>0</v>
      </c>
      <c r="BA174" s="40" t="n">
        <f aca="false">BA151/SUM($BA$166:$BC$166)</f>
        <v>0.0111180754047039</v>
      </c>
      <c r="BB174" s="40" t="n">
        <f aca="false">BB151/SUM($BA$166:$BC$166)</f>
        <v>0.0127030902867794</v>
      </c>
      <c r="BC174" s="40" t="n">
        <f aca="false">BC151/SUM($AX$166:$AZ$166)</f>
        <v>0</v>
      </c>
      <c r="BD174" s="40" t="n">
        <f aca="false">BD151/SUM($BD$166:$BF$166)</f>
        <v>0.0117807611295671</v>
      </c>
      <c r="BE174" s="40" t="n">
        <f aca="false">BE151/SUM($BD$166:$BF$166)</f>
        <v>0.0118354705465775</v>
      </c>
      <c r="BF174" s="40" t="n">
        <f aca="false">BF151/SUM($BD$166:$BF$166)</f>
        <v>0</v>
      </c>
    </row>
    <row r="175" customFormat="false" ht="15" hidden="false" customHeight="false" outlineLevel="0" collapsed="false">
      <c r="A175" s="28" t="s">
        <v>85</v>
      </c>
      <c r="B175" s="40" t="n">
        <v>0.000531716913915032</v>
      </c>
      <c r="C175" s="40" t="n">
        <v>0.00162173658744085</v>
      </c>
      <c r="D175" s="40" t="n">
        <v>0.00453903138783026</v>
      </c>
      <c r="E175" s="40" t="n">
        <v>0.00334004196462981</v>
      </c>
      <c r="F175" s="40" t="n">
        <v>0.00893463017416874</v>
      </c>
      <c r="G175" s="40" t="n">
        <v>0.00495740028651135</v>
      </c>
      <c r="H175" s="40" t="n">
        <v>0.00790642076502732</v>
      </c>
      <c r="I175" s="40" t="n">
        <v>0.00443989071038251</v>
      </c>
      <c r="J175" s="40" t="n">
        <v>0.00723272041970152</v>
      </c>
      <c r="K175" s="40" t="n">
        <v>0.00382009881322264</v>
      </c>
      <c r="L175" s="40" t="n">
        <v>0.00464116561733209</v>
      </c>
      <c r="M175" s="40" t="n">
        <v>0.0032906625073707</v>
      </c>
      <c r="N175" s="40" t="n">
        <v>0.00457648153893888</v>
      </c>
      <c r="O175" s="40" t="n">
        <v>0.00361981590650533</v>
      </c>
      <c r="P175" s="40" t="n">
        <v>0.00451368321288947</v>
      </c>
      <c r="Q175" s="40" t="n">
        <v>0.00355408126999171</v>
      </c>
      <c r="R175" s="40" t="n">
        <f aca="false">R152/SUM($R$166:$S$166)</f>
        <v>0.00345201999508318</v>
      </c>
      <c r="S175" s="40" t="n">
        <f aca="false">S152/SUM($R$166:$S$166)</f>
        <v>0.00331885601901172</v>
      </c>
      <c r="T175" s="40" t="n">
        <f aca="false">T152/SUM($T$166:$U$166)</f>
        <v>0.00309168729280781</v>
      </c>
      <c r="U175" s="40" t="n">
        <f aca="false">U152/SUM($T$166:$U$166)</f>
        <v>0.00354739842556271</v>
      </c>
      <c r="V175" s="40" t="n">
        <f aca="false">V152/SUM($V$166:$W$166)</f>
        <v>0.00352982132303532</v>
      </c>
      <c r="W175" s="40" t="n">
        <f aca="false">W152/SUM($V$166:$W$166)</f>
        <v>0.00409653575563274</v>
      </c>
      <c r="X175" s="40" t="n">
        <f aca="false">X152/SUM($X$166:$Y$166)</f>
        <v>0.0043826875446035</v>
      </c>
      <c r="Y175" s="40" t="n">
        <f aca="false">Y152/SUM($X$166:$Y$166)</f>
        <v>0.00463456613912094</v>
      </c>
      <c r="Z175" s="40" t="n">
        <f aca="false">Z152/SUM($Z$166:$AA$166)</f>
        <v>0.00258256549429866</v>
      </c>
      <c r="AA175" s="40" t="n">
        <f aca="false">AA152/SUM($Z$166:$AA$166)</f>
        <v>0.00347989757282616</v>
      </c>
      <c r="AB175" s="40" t="n">
        <f aca="false">AB152/SUM($AB$166:$AC$166)</f>
        <v>0.0031025641025641</v>
      </c>
      <c r="AC175" s="40" t="n">
        <f aca="false">AC152/SUM($AB$166:$AC$166)</f>
        <v>0.00371794871794872</v>
      </c>
      <c r="AD175" s="40" t="n">
        <f aca="false">AD152/SUM($AD$166:$AE$166)</f>
        <v>0.0028214009298547</v>
      </c>
      <c r="AE175" s="40" t="n">
        <f aca="false">AE152/SUM($AD$166:$AE$166)</f>
        <v>0.00364476695996794</v>
      </c>
      <c r="AF175" s="40" t="n">
        <f aca="false">AF152/SUM($AF$166:$AG$166)</f>
        <v>0.00369005557861489</v>
      </c>
      <c r="AG175" s="40" t="n">
        <f aca="false">AG152/SUM($AF$166:$AG$166)</f>
        <v>0.00320412233369441</v>
      </c>
      <c r="AH175" s="40" t="n">
        <f aca="false">AH152/SUM($AH$166:$AI$166)</f>
        <v>0.00374445372990992</v>
      </c>
      <c r="AI175" s="40" t="n">
        <f aca="false">AI152/SUM($AH$166:$AI$166)</f>
        <v>0.0035828558500741</v>
      </c>
      <c r="AJ175" s="40" t="n">
        <f aca="false">AJ152/SUM($AJ$166:$AK$166)</f>
        <v>0.00412570605537383</v>
      </c>
      <c r="AK175" s="40" t="n">
        <f aca="false">AK152/SUM($AJ$166:$AK$166)</f>
        <v>0.00422114825644452</v>
      </c>
      <c r="AL175" s="40" t="n">
        <f aca="false">AL152/SUM($AL$166:$AM$166)</f>
        <v>0.00383187298672983</v>
      </c>
      <c r="AM175" s="40" t="n">
        <f aca="false">AM152/SUM($AL$166:$AM$166)</f>
        <v>0.0043318606919502</v>
      </c>
      <c r="AN175" s="40" t="n">
        <f aca="false">AN152/SUM($AN$166:$AO$166)</f>
        <v>0.00332735501240269</v>
      </c>
      <c r="AO175" s="40" t="n">
        <f aca="false">AO152/SUM($AN$166:$AO$166)</f>
        <v>0.00418216170226364</v>
      </c>
      <c r="AP175" s="40" t="n">
        <f aca="false">AP152/SUM($AP$166:$AQ$166)</f>
        <v>0.00352365389527976</v>
      </c>
      <c r="AQ175" s="40" t="n">
        <f aca="false">AQ152/SUM($AP$166:$AQ$166)</f>
        <v>0.00507665670528224</v>
      </c>
      <c r="AR175" s="40" t="n">
        <f aca="false">AR152/SUM($AR$166:$AS$166)</f>
        <v>0.0042976846530909</v>
      </c>
      <c r="AS175" s="40" t="n">
        <f aca="false">AS152/SUM($AR$166:$AS$166)</f>
        <v>0.00500496075599957</v>
      </c>
      <c r="AT175" s="40" t="n">
        <f aca="false">AT152/SUM($AT$166:$AU$166)</f>
        <v>0.0037017169287828</v>
      </c>
      <c r="AU175" s="40" t="n">
        <f aca="false">AU152/SUM($AT$166:$AU$166)</f>
        <v>0.00568046580530106</v>
      </c>
      <c r="AV175" s="40" t="n">
        <f aca="false">AV152/SUM($AV$166:$AW$166)</f>
        <v>0.0044980443285528</v>
      </c>
      <c r="AW175" s="40" t="n">
        <f aca="false">AW152/SUM($AV$166:$AW$166)</f>
        <v>0.00510876278048446</v>
      </c>
      <c r="AX175" s="40" t="n">
        <f aca="false">AX152/SUM($AX$166:$AZ$166)</f>
        <v>0.0036612692400032</v>
      </c>
      <c r="AY175" s="40" t="n">
        <f aca="false">AY152/SUM($AX$166:$AZ$166)</f>
        <v>0.00481833702350148</v>
      </c>
      <c r="AZ175" s="40" t="n">
        <f aca="false">AZ152/SUM($AX$166:$AZ$166)</f>
        <v>0</v>
      </c>
      <c r="BA175" s="40" t="n">
        <f aca="false">BA152/SUM($BA$166:$BC$166)</f>
        <v>0.00427264881255148</v>
      </c>
      <c r="BB175" s="40" t="n">
        <f aca="false">BB152/SUM($BA$166:$BC$166)</f>
        <v>0.00451876913585514</v>
      </c>
      <c r="BC175" s="40" t="n">
        <f aca="false">BC152/SUM($AX$166:$AZ$166)</f>
        <v>0</v>
      </c>
      <c r="BD175" s="40" t="n">
        <f aca="false">BD152/SUM($BD$166:$BF$166)</f>
        <v>0.00426733452680913</v>
      </c>
      <c r="BE175" s="40" t="n">
        <f aca="false">BE152/SUM($BD$166:$BF$166)</f>
        <v>0.00476883751607089</v>
      </c>
      <c r="BF175" s="40" t="n">
        <f aca="false">BF152/SUM($BD$166:$BF$166)</f>
        <v>0</v>
      </c>
    </row>
    <row r="176" customFormat="false" ht="15" hidden="false" customHeight="false" outlineLevel="0" collapsed="false">
      <c r="A176" s="28" t="s">
        <v>86</v>
      </c>
      <c r="B176" s="40" t="n">
        <v>0.00680597649811241</v>
      </c>
      <c r="C176" s="40" t="n">
        <v>0.00949114691338331</v>
      </c>
      <c r="D176" s="40" t="n">
        <v>0.00593071553975935</v>
      </c>
      <c r="E176" s="40" t="n">
        <v>0.00802894703036013</v>
      </c>
      <c r="F176" s="40" t="n">
        <v>0.00625801100806756</v>
      </c>
      <c r="G176" s="40" t="n">
        <v>0.00982055341928674</v>
      </c>
      <c r="H176" s="40" t="n">
        <v>0.00879439890710382</v>
      </c>
      <c r="I176" s="40" t="n">
        <v>0.0110997267759563</v>
      </c>
      <c r="J176" s="40" t="n">
        <v>0.0125469023243179</v>
      </c>
      <c r="K176" s="40" t="n">
        <v>0.0136674646428632</v>
      </c>
      <c r="L176" s="40" t="n">
        <v>0.0143990261160672</v>
      </c>
      <c r="M176" s="40" t="n">
        <v>0.0183934719342628</v>
      </c>
      <c r="N176" s="40" t="n">
        <v>0.0092822422173958</v>
      </c>
      <c r="O176" s="40" t="n">
        <v>0.0103164753335402</v>
      </c>
      <c r="P176" s="40" t="n">
        <v>0.0111361213126407</v>
      </c>
      <c r="Q176" s="40" t="n">
        <v>0.0112308968131738</v>
      </c>
      <c r="R176" s="40" t="n">
        <f aca="false">R153/SUM($R$166:$S$166)</f>
        <v>0.0149041219372286</v>
      </c>
      <c r="S176" s="40" t="n">
        <f aca="false">S153/SUM($R$166:$S$166)</f>
        <v>0.0175264279275588</v>
      </c>
      <c r="T176" s="40" t="n">
        <f aca="false">T153/SUM($T$166:$U$166)</f>
        <v>0.016343052192328</v>
      </c>
      <c r="U176" s="40" t="n">
        <f aca="false">U153/SUM($T$166:$U$166)</f>
        <v>0.0216596820744686</v>
      </c>
      <c r="V176" s="40" t="n">
        <f aca="false">V153/SUM($V$166:$W$166)</f>
        <v>0.0133258850865049</v>
      </c>
      <c r="W176" s="40" t="n">
        <f aca="false">W153/SUM($V$166:$W$166)</f>
        <v>0.0171390636258389</v>
      </c>
      <c r="X176" s="40" t="n">
        <f aca="false">X153/SUM($X$166:$Y$166)</f>
        <v>0.0134755048066832</v>
      </c>
      <c r="Y176" s="40" t="n">
        <f aca="false">Y153/SUM($X$166:$Y$166)</f>
        <v>0.0149615885143361</v>
      </c>
      <c r="Z176" s="40" t="n">
        <f aca="false">Z153/SUM($Z$166:$AA$166)</f>
        <v>0.0116580216381052</v>
      </c>
      <c r="AA176" s="40" t="n">
        <f aca="false">AA153/SUM($Z$166:$AA$166)</f>
        <v>0.0150503746179043</v>
      </c>
      <c r="AB176" s="40" t="n">
        <f aca="false">AB153/SUM($AB$166:$AC$166)</f>
        <v>0.0122435897435897</v>
      </c>
      <c r="AC176" s="40" t="n">
        <f aca="false">AC153/SUM($AB$166:$AC$166)</f>
        <v>0.0165448717948718</v>
      </c>
      <c r="AD176" s="40" t="n">
        <f aca="false">AD153/SUM($AD$166:$AE$166)</f>
        <v>0.0147053172978225</v>
      </c>
      <c r="AE176" s="40" t="n">
        <f aca="false">AE153/SUM($AD$166:$AE$166)</f>
        <v>0.0190526899368204</v>
      </c>
      <c r="AF176" s="40" t="n">
        <f aca="false">AF153/SUM($AF$166:$AG$166)</f>
        <v>0.0128721691857581</v>
      </c>
      <c r="AG176" s="40" t="n">
        <f aca="false">AG153/SUM($AF$166:$AG$166)</f>
        <v>0.018197187661345</v>
      </c>
      <c r="AH176" s="40" t="n">
        <f aca="false">AH153/SUM($AH$166:$AI$166)</f>
        <v>0.0127292958487813</v>
      </c>
      <c r="AI176" s="40" t="n">
        <f aca="false">AI153/SUM($AH$166:$AI$166)</f>
        <v>0.0172494194019032</v>
      </c>
      <c r="AJ176" s="40" t="n">
        <f aca="false">AJ153/SUM($AJ$166:$AK$166)</f>
        <v>0.0132751425125593</v>
      </c>
      <c r="AK176" s="40" t="n">
        <f aca="false">AK153/SUM($AJ$166:$AK$166)</f>
        <v>0.0172663618300608</v>
      </c>
      <c r="AL176" s="40" t="n">
        <f aca="false">AL153/SUM($AL$166:$AM$166)</f>
        <v>0.0135693384588904</v>
      </c>
      <c r="AM176" s="40" t="n">
        <f aca="false">AM153/SUM($AL$166:$AM$166)</f>
        <v>0.0174298992647722</v>
      </c>
      <c r="AN176" s="40" t="n">
        <f aca="false">AN153/SUM($AN$166:$AO$166)</f>
        <v>0.0139724943978206</v>
      </c>
      <c r="AO176" s="40" t="n">
        <f aca="false">AO153/SUM($AN$166:$AO$166)</f>
        <v>0.0191412787748303</v>
      </c>
      <c r="AP176" s="40" t="n">
        <f aca="false">AP153/SUM($AP$166:$AQ$166)</f>
        <v>0.0145609219078822</v>
      </c>
      <c r="AQ176" s="40" t="n">
        <f aca="false">AQ153/SUM($AP$166:$AQ$166)</f>
        <v>0.0198362656567418</v>
      </c>
      <c r="AR176" s="40" t="n">
        <f aca="false">AR153/SUM($AR$166:$AS$166)</f>
        <v>0.0115177948702836</v>
      </c>
      <c r="AS176" s="40" t="n">
        <f aca="false">AS153/SUM($AR$166:$AS$166)</f>
        <v>0.017406850754919</v>
      </c>
      <c r="AT176" s="40" t="n">
        <f aca="false">AT153/SUM($AT$166:$AU$166)</f>
        <v>0.0143130686238636</v>
      </c>
      <c r="AU176" s="40" t="n">
        <f aca="false">AU153/SUM($AT$166:$AU$166)</f>
        <v>0.021069945397899</v>
      </c>
      <c r="AV176" s="40" t="n">
        <f aca="false">AV153/SUM($AV$166:$AW$166)</f>
        <v>0.0132745488231661</v>
      </c>
      <c r="AW176" s="40" t="n">
        <f aca="false">AW153/SUM($AV$166:$AW$166)</f>
        <v>0.018832772936252</v>
      </c>
      <c r="AX176" s="40" t="n">
        <f aca="false">AX153/SUM($AX$166:$AZ$166)</f>
        <v>0.0142816176274442</v>
      </c>
      <c r="AY176" s="40" t="n">
        <f aca="false">AY153/SUM($AX$166:$AZ$166)</f>
        <v>0.018526422493131</v>
      </c>
      <c r="AZ176" s="40" t="n">
        <f aca="false">AZ153/SUM($AX$166:$AZ$166)</f>
        <v>0</v>
      </c>
      <c r="BA176" s="40" t="n">
        <f aca="false">BA153/SUM($BA$166:$BC$166)</f>
        <v>0.0149312996137552</v>
      </c>
      <c r="BB176" s="40" t="n">
        <f aca="false">BB153/SUM($BA$166:$BC$166)</f>
        <v>0.0181768062770527</v>
      </c>
      <c r="BC176" s="40" t="n">
        <f aca="false">BC153/SUM($AX$166:$AZ$166)</f>
        <v>0</v>
      </c>
      <c r="BD176" s="40" t="n">
        <f aca="false">BD153/SUM($BD$166:$BF$166)</f>
        <v>0.0130421171328618</v>
      </c>
      <c r="BE176" s="40" t="n">
        <f aca="false">BE153/SUM($BD$166:$BF$166)</f>
        <v>0.0160784897769376</v>
      </c>
      <c r="BF176" s="40" t="n">
        <f aca="false">BF153/SUM($BD$166:$BF$166)</f>
        <v>3.03941205613186E-006</v>
      </c>
    </row>
    <row r="177" customFormat="false" ht="15" hidden="false" customHeight="false" outlineLevel="0" collapsed="false">
      <c r="A177" s="28" t="s">
        <v>87</v>
      </c>
      <c r="B177" s="40" t="n">
        <v>0.0723135002924443</v>
      </c>
      <c r="C177" s="40" t="n">
        <v>0.0670495028446855</v>
      </c>
      <c r="D177" s="40" t="n">
        <v>0.0596283132788079</v>
      </c>
      <c r="E177" s="40" t="n">
        <v>0.0513638504688905</v>
      </c>
      <c r="F177" s="40" t="n">
        <v>0.0568687325642766</v>
      </c>
      <c r="G177" s="40" t="n">
        <v>0.0466334916685516</v>
      </c>
      <c r="H177" s="40" t="n">
        <v>0.0525785519125683</v>
      </c>
      <c r="I177" s="40" t="n">
        <v>0.0589139344262295</v>
      </c>
      <c r="J177" s="40" t="n">
        <v>0.0586427613372044</v>
      </c>
      <c r="K177" s="40" t="n">
        <v>0.0660282857094348</v>
      </c>
      <c r="L177" s="40" t="n">
        <v>0.0535445951343846</v>
      </c>
      <c r="M177" s="40" t="n">
        <v>0.0657181442945999</v>
      </c>
      <c r="N177" s="40" t="n">
        <v>0.05071620643293</v>
      </c>
      <c r="O177" s="40" t="n">
        <v>0.0676129899679388</v>
      </c>
      <c r="P177" s="40" t="n">
        <v>0.0475180665797891</v>
      </c>
      <c r="Q177" s="40" t="n">
        <v>0.0580144532638313</v>
      </c>
      <c r="R177" s="40" t="n">
        <f aca="false">R154/SUM($R$166:$S$166)</f>
        <v>0.0525587970171269</v>
      </c>
      <c r="S177" s="40" t="n">
        <f aca="false">S154/SUM($R$166:$S$166)</f>
        <v>0.0620236827009752</v>
      </c>
      <c r="T177" s="40" t="n">
        <f aca="false">T154/SUM($T$166:$U$166)</f>
        <v>0.0481177343114741</v>
      </c>
      <c r="U177" s="40" t="n">
        <f aca="false">U154/SUM($T$166:$U$166)</f>
        <v>0.0627987811961077</v>
      </c>
      <c r="V177" s="40" t="n">
        <f aca="false">V154/SUM($V$166:$W$166)</f>
        <v>0.0518867542645261</v>
      </c>
      <c r="W177" s="40" t="n">
        <f aca="false">W154/SUM($V$166:$W$166)</f>
        <v>0.0606141565265263</v>
      </c>
      <c r="X177" s="40" t="n">
        <f aca="false">X154/SUM($X$166:$Y$166)</f>
        <v>0.0494353721506234</v>
      </c>
      <c r="Y177" s="40" t="n">
        <f aca="false">Y154/SUM($X$166:$Y$166)</f>
        <v>0.0560010075143781</v>
      </c>
      <c r="Z177" s="40" t="n">
        <f aca="false">Z154/SUM($Z$166:$AA$166)</f>
        <v>0.0478358247065432</v>
      </c>
      <c r="AA177" s="40" t="n">
        <f aca="false">AA154/SUM($Z$166:$AA$166)</f>
        <v>0.0548175060004523</v>
      </c>
      <c r="AB177" s="40" t="n">
        <f aca="false">AB154/SUM($AB$166:$AC$166)</f>
        <v>0.0497820512820513</v>
      </c>
      <c r="AC177" s="40" t="n">
        <f aca="false">AC154/SUM($AB$166:$AC$166)</f>
        <v>0.0628910256410256</v>
      </c>
      <c r="AD177" s="40" t="n">
        <f aca="false">AD154/SUM($AD$166:$AE$166)</f>
        <v>0.0477991426015073</v>
      </c>
      <c r="AE177" s="40" t="n">
        <f aca="false">AE154/SUM($AD$166:$AE$166)</f>
        <v>0.0567024739404651</v>
      </c>
      <c r="AF177" s="40" t="n">
        <f aca="false">AF154/SUM($AF$166:$AG$166)</f>
        <v>0.0476417052207453</v>
      </c>
      <c r="AG177" s="40" t="n">
        <f aca="false">AG154/SUM($AF$166:$AG$166)</f>
        <v>0.0592231142246834</v>
      </c>
      <c r="AH177" s="40" t="n">
        <f aca="false">AH154/SUM($AH$166:$AI$166)</f>
        <v>0.0482623610835369</v>
      </c>
      <c r="AI177" s="40" t="n">
        <f aca="false">AI154/SUM($AH$166:$AI$166)</f>
        <v>0.05680396330343</v>
      </c>
      <c r="AJ177" s="40" t="n">
        <f aca="false">AJ154/SUM($AJ$166:$AK$166)</f>
        <v>0.0449706298317614</v>
      </c>
      <c r="AK177" s="40" t="n">
        <f aca="false">AK154/SUM($AJ$166:$AK$166)</f>
        <v>0.0576557660104292</v>
      </c>
      <c r="AL177" s="40" t="n">
        <f aca="false">AL154/SUM($AL$166:$AM$166)</f>
        <v>0.044904633492619</v>
      </c>
      <c r="AM177" s="40" t="n">
        <f aca="false">AM154/SUM($AL$166:$AM$166)</f>
        <v>0.0573428522249453</v>
      </c>
      <c r="AN177" s="40" t="n">
        <f aca="false">AN154/SUM($AN$166:$AO$166)</f>
        <v>0.0424087973189428</v>
      </c>
      <c r="AO177" s="40" t="n">
        <f aca="false">AO154/SUM($AN$166:$AO$166)</f>
        <v>0.0539367043607125</v>
      </c>
      <c r="AP177" s="40" t="n">
        <f aca="false">AP154/SUM($AP$166:$AQ$166)</f>
        <v>0.0420486661611636</v>
      </c>
      <c r="AQ177" s="40" t="n">
        <f aca="false">AQ154/SUM($AP$166:$AQ$166)</f>
        <v>0.0519303054509182</v>
      </c>
      <c r="AR177" s="40" t="n">
        <f aca="false">AR154/SUM($AR$166:$AS$166)</f>
        <v>0.0420534582854449</v>
      </c>
      <c r="AS177" s="40" t="n">
        <f aca="false">AS154/SUM($AR$166:$AS$166)</f>
        <v>0.0514003084509671</v>
      </c>
      <c r="AT177" s="40" t="n">
        <f aca="false">AT154/SUM($AT$166:$AU$166)</f>
        <v>0.0387969775232601</v>
      </c>
      <c r="AU177" s="40" t="n">
        <f aca="false">AU154/SUM($AT$166:$AU$166)</f>
        <v>0.0509430141638631</v>
      </c>
      <c r="AV177" s="40" t="n">
        <f aca="false">AV154/SUM($AV$166:$AW$166)</f>
        <v>0.0399883345913676</v>
      </c>
      <c r="AW177" s="40" t="n">
        <f aca="false">AW154/SUM($AV$166:$AW$166)</f>
        <v>0.0502607561929596</v>
      </c>
      <c r="AX177" s="40" t="n">
        <f aca="false">AX154/SUM($AX$166:$AZ$166)</f>
        <v>0.0375930322511804</v>
      </c>
      <c r="AY177" s="40" t="n">
        <f aca="false">AY154/SUM($AX$166:$AZ$166)</f>
        <v>0.0481100114706432</v>
      </c>
      <c r="AZ177" s="40" t="n">
        <f aca="false">AZ154/SUM($AX$166:$AZ$166)</f>
        <v>0</v>
      </c>
      <c r="BA177" s="40" t="n">
        <f aca="false">BA154/SUM($BA$166:$BC$166)</f>
        <v>0.0362682908420269</v>
      </c>
      <c r="BB177" s="40" t="n">
        <f aca="false">BB154/SUM($BA$166:$BC$166)</f>
        <v>0.0455585126456622</v>
      </c>
      <c r="BC177" s="40" t="n">
        <f aca="false">BC154/SUM($AX$166:$AZ$166)</f>
        <v>0</v>
      </c>
      <c r="BD177" s="40" t="n">
        <f aca="false">BD154/SUM($BD$166:$BF$166)</f>
        <v>0.0366340335125573</v>
      </c>
      <c r="BE177" s="40" t="n">
        <f aca="false">BE154/SUM($BD$166:$BF$166)</f>
        <v>0.0442295242408309</v>
      </c>
      <c r="BF177" s="40" t="n">
        <f aca="false">BF154/SUM($BD$166:$BF$166)</f>
        <v>3.03941205613186E-006</v>
      </c>
    </row>
    <row r="178" customFormat="false" ht="15" hidden="false" customHeight="false" outlineLevel="0" collapsed="false">
      <c r="A178" s="28" t="s">
        <v>88</v>
      </c>
      <c r="B178" s="40" t="n">
        <v>0.268703142446961</v>
      </c>
      <c r="C178" s="40" t="n">
        <v>0.266682618174084</v>
      </c>
      <c r="D178" s="40" t="n">
        <v>0.309853123795658</v>
      </c>
      <c r="E178" s="40" t="n">
        <v>0.324262407399478</v>
      </c>
      <c r="F178" s="40" t="n">
        <v>0.314860891201086</v>
      </c>
      <c r="G178" s="40" t="n">
        <v>0.308093945562844</v>
      </c>
      <c r="H178" s="40" t="n">
        <v>0.307769808743169</v>
      </c>
      <c r="I178" s="40" t="n">
        <v>0.296209016393443</v>
      </c>
      <c r="J178" s="40" t="n">
        <v>0.26750878622727</v>
      </c>
      <c r="K178" s="40" t="n">
        <v>0.288307101988149</v>
      </c>
      <c r="L178" s="40" t="n">
        <v>0.278755254598368</v>
      </c>
      <c r="M178" s="40" t="n">
        <v>0.284861050349038</v>
      </c>
      <c r="N178" s="40" t="n">
        <v>0.288460544006619</v>
      </c>
      <c r="O178" s="40" t="n">
        <v>0.283483297135174</v>
      </c>
      <c r="P178" s="40" t="n">
        <v>0.287916123682028</v>
      </c>
      <c r="Q178" s="40" t="n">
        <v>0.286660348299964</v>
      </c>
      <c r="R178" s="40" t="n">
        <f aca="false">R155/SUM($R$166:$S$166)</f>
        <v>0.239879537818569</v>
      </c>
      <c r="S178" s="40" t="n">
        <f aca="false">S155/SUM($R$166:$S$166)</f>
        <v>0.254630009014177</v>
      </c>
      <c r="T178" s="40" t="n">
        <f aca="false">T155/SUM($T$166:$U$166)</f>
        <v>0.22284274391715</v>
      </c>
      <c r="U178" s="40" t="n">
        <f aca="false">U155/SUM($T$166:$U$166)</f>
        <v>0.259701732595856</v>
      </c>
      <c r="V178" s="40" t="n">
        <f aca="false">V155/SUM($V$166:$W$166)</f>
        <v>0.227114856823647</v>
      </c>
      <c r="W178" s="40" t="n">
        <f aca="false">W155/SUM($V$166:$W$166)</f>
        <v>0.260186691925938</v>
      </c>
      <c r="X178" s="40" t="n">
        <f aca="false">X155/SUM($X$166:$Y$166)</f>
        <v>0.240628017295663</v>
      </c>
      <c r="Y178" s="40" t="n">
        <f aca="false">Y155/SUM($X$166:$Y$166)</f>
        <v>0.274102682507032</v>
      </c>
      <c r="Z178" s="40" t="n">
        <f aca="false">Z155/SUM($Z$166:$AA$166)</f>
        <v>0.231679470063397</v>
      </c>
      <c r="AA178" s="40" t="n">
        <f aca="false">AA155/SUM($Z$166:$AA$166)</f>
        <v>0.281922771078185</v>
      </c>
      <c r="AB178" s="40" t="n">
        <f aca="false">AB155/SUM($AB$166:$AC$166)</f>
        <v>0.225583333333333</v>
      </c>
      <c r="AC178" s="40" t="n">
        <f aca="false">AC155/SUM($AB$166:$AC$166)</f>
        <v>0.275192307692308</v>
      </c>
      <c r="AD178" s="40" t="n">
        <f aca="false">AD155/SUM($AD$166:$AE$166)</f>
        <v>0.225311369587054</v>
      </c>
      <c r="AE178" s="40" t="n">
        <f aca="false">AE155/SUM($AD$166:$AE$166)</f>
        <v>0.276310661492269</v>
      </c>
      <c r="AF178" s="40" t="n">
        <f aca="false">AF155/SUM($AF$166:$AG$166)</f>
        <v>0.224825114649875</v>
      </c>
      <c r="AG178" s="40" t="n">
        <f aca="false">AG155/SUM($AF$166:$AG$166)</f>
        <v>0.268047864424625</v>
      </c>
      <c r="AH178" s="40" t="n">
        <f aca="false">AH155/SUM($AH$166:$AI$166)</f>
        <v>0.224574882148975</v>
      </c>
      <c r="AI178" s="40" t="n">
        <f aca="false">AI155/SUM($AH$166:$AI$166)</f>
        <v>0.262051739024041</v>
      </c>
      <c r="AJ178" s="40" t="n">
        <f aca="false">AJ155/SUM($AJ$166:$AK$166)</f>
        <v>0.222788126990187</v>
      </c>
      <c r="AK178" s="40" t="n">
        <f aca="false">AK155/SUM($AJ$166:$AK$166)</f>
        <v>0.268405160820109</v>
      </c>
      <c r="AL178" s="40" t="n">
        <f aca="false">AL155/SUM($AL$166:$AM$166)</f>
        <v>0.224859224773161</v>
      </c>
      <c r="AM178" s="40" t="n">
        <f aca="false">AM155/SUM($AL$166:$AM$166)</f>
        <v>0.276189929755826</v>
      </c>
      <c r="AN178" s="40" t="n">
        <f aca="false">AN155/SUM($AN$166:$AO$166)</f>
        <v>0.227494417792761</v>
      </c>
      <c r="AO178" s="40" t="n">
        <f aca="false">AO155/SUM($AN$166:$AO$166)</f>
        <v>0.275335631458484</v>
      </c>
      <c r="AP178" s="40" t="n">
        <f aca="false">AP155/SUM($AP$166:$AQ$166)</f>
        <v>0.227926477684201</v>
      </c>
      <c r="AQ178" s="40" t="n">
        <f aca="false">AQ155/SUM($AP$166:$AQ$166)</f>
        <v>0.288781480745604</v>
      </c>
      <c r="AR178" s="40" t="n">
        <f aca="false">AR155/SUM($AR$166:$AS$166)</f>
        <v>0.242801992161023</v>
      </c>
      <c r="AS178" s="40" t="n">
        <f aca="false">AS155/SUM($AR$166:$AS$166)</f>
        <v>0.299811393039224</v>
      </c>
      <c r="AT178" s="40" t="n">
        <f aca="false">AT155/SUM($AT$166:$AU$166)</f>
        <v>0.228724897065981</v>
      </c>
      <c r="AU178" s="40" t="n">
        <f aca="false">AU155/SUM($AT$166:$AU$166)</f>
        <v>0.299771573513896</v>
      </c>
      <c r="AV178" s="40" t="n">
        <f aca="false">AV155/SUM($AV$166:$AW$166)</f>
        <v>0.240527001989981</v>
      </c>
      <c r="AW178" s="40" t="n">
        <f aca="false">AW155/SUM($AV$166:$AW$166)</f>
        <v>0.303406985521169</v>
      </c>
      <c r="AX178" s="40" t="n">
        <f aca="false">AX155/SUM($AX$166:$AZ$166)</f>
        <v>0.249046336063169</v>
      </c>
      <c r="AY178" s="40" t="n">
        <f aca="false">AY155/SUM($AX$166:$AZ$166)</f>
        <v>0.306469576119721</v>
      </c>
      <c r="AZ178" s="40" t="n">
        <f aca="false">AZ155/SUM($AX$166:$AZ$166)</f>
        <v>1.00034678688612E-005</v>
      </c>
      <c r="BA178" s="40" t="n">
        <f aca="false">BA155/SUM($BA$166:$BC$166)</f>
        <v>0.253713955678652</v>
      </c>
      <c r="BB178" s="40" t="n">
        <f aca="false">BB155/SUM($BA$166:$BC$166)</f>
        <v>0.314364566549295</v>
      </c>
      <c r="BC178" s="40" t="n">
        <f aca="false">BC155/SUM($AX$166:$AZ$166)</f>
        <v>3.3344892896204E-006</v>
      </c>
      <c r="BD178" s="40" t="n">
        <f aca="false">BD155/SUM($BD$166:$BF$166)</f>
        <v>0.260757239119665</v>
      </c>
      <c r="BE178" s="40" t="n">
        <f aca="false">BE155/SUM($BD$166:$BF$166)</f>
        <v>0.309120363756835</v>
      </c>
      <c r="BF178" s="40" t="n">
        <f aca="false">BF155/SUM($BD$166:$BF$166)</f>
        <v>2.1275884392923E-005</v>
      </c>
    </row>
    <row r="179" customFormat="false" ht="15" hidden="false" customHeight="false" outlineLevel="0" collapsed="false">
      <c r="A179" s="28" t="s">
        <v>89</v>
      </c>
      <c r="B179" s="40" t="n">
        <v>5.31716913915032E-005</v>
      </c>
      <c r="C179" s="40" t="n">
        <v>0.000531716913915032</v>
      </c>
      <c r="D179" s="40" t="n">
        <v>0.00040679998287158</v>
      </c>
      <c r="E179" s="40" t="n">
        <v>0.000749368389500278</v>
      </c>
      <c r="F179" s="40" t="n">
        <v>0</v>
      </c>
      <c r="G179" s="40" t="n">
        <v>0</v>
      </c>
      <c r="H179" s="40" t="n">
        <v>0.0040129781420765</v>
      </c>
      <c r="I179" s="40" t="n">
        <v>0.00293715846994536</v>
      </c>
      <c r="J179" s="40" t="n">
        <v>0.00312399191836873</v>
      </c>
      <c r="K179" s="40" t="n">
        <v>0.00315794835226404</v>
      </c>
      <c r="L179" s="40" t="n">
        <v>0.00327164133680787</v>
      </c>
      <c r="M179" s="40" t="n">
        <v>0.00464116561733209</v>
      </c>
      <c r="N179" s="40" t="n">
        <v>0.00259851070431275</v>
      </c>
      <c r="O179" s="40" t="n">
        <v>0.00193918709277071</v>
      </c>
      <c r="P179" s="40" t="n">
        <v>0.00170595900959602</v>
      </c>
      <c r="Q179" s="40" t="n">
        <v>0.00246416301386092</v>
      </c>
      <c r="R179" s="40" t="n">
        <f aca="false">R156/SUM($R$166:$S$166)</f>
        <v>0.00888101286568876</v>
      </c>
      <c r="S179" s="40" t="n">
        <f aca="false">S156/SUM($R$166:$S$166)</f>
        <v>0.00937269523887569</v>
      </c>
      <c r="T179" s="40" t="n">
        <f aca="false">T156/SUM($T$166:$U$166)</f>
        <v>0.00959674032507394</v>
      </c>
      <c r="U179" s="40" t="n">
        <f aca="false">U156/SUM($T$166:$U$166)</f>
        <v>0.0110174867977804</v>
      </c>
      <c r="V179" s="40" t="n">
        <f aca="false">V156/SUM($V$166:$W$166)</f>
        <v>0.00918886972854379</v>
      </c>
      <c r="W179" s="40" t="n">
        <f aca="false">W156/SUM($V$166:$W$166)</f>
        <v>0.00994179033185178</v>
      </c>
      <c r="X179" s="40" t="n">
        <f aca="false">X156/SUM($X$166:$Y$166)</f>
        <v>0.0087233953234541</v>
      </c>
      <c r="Y179" s="40" t="n">
        <f aca="false">Y156/SUM($X$166:$Y$166)</f>
        <v>0.0108559674237018</v>
      </c>
      <c r="Z179" s="40" t="n">
        <f aca="false">Z156/SUM($Z$166:$AA$166)</f>
        <v>0.0111546402281996</v>
      </c>
      <c r="AA179" s="40" t="n">
        <f aca="false">AA156/SUM($Z$166:$AA$166)</f>
        <v>0.0135548211536918</v>
      </c>
      <c r="AB179" s="40" t="n">
        <f aca="false">AB156/SUM($AB$166:$AC$166)</f>
        <v>0.0111858974358974</v>
      </c>
      <c r="AC179" s="40" t="n">
        <f aca="false">AC156/SUM($AB$166:$AC$166)</f>
        <v>0.0134807692307692</v>
      </c>
      <c r="AD179" s="40" t="n">
        <f aca="false">AD156/SUM($AD$166:$AE$166)</f>
        <v>0.0108519642768925</v>
      </c>
      <c r="AE179" s="40" t="n">
        <f aca="false">AE156/SUM($AD$166:$AE$166)</f>
        <v>0.0146120024810763</v>
      </c>
      <c r="AF179" s="40" t="n">
        <f aca="false">AF156/SUM($AF$166:$AG$166)</f>
        <v>0.01137387501392</v>
      </c>
      <c r="AG179" s="40" t="n">
        <f aca="false">AG156/SUM($AF$166:$AG$166)</f>
        <v>0.0151398576620537</v>
      </c>
      <c r="AH179" s="40" t="n">
        <f aca="false">AH156/SUM($AH$166:$AI$166)</f>
        <v>0.013052491608453</v>
      </c>
      <c r="AI179" s="40" t="n">
        <f aca="false">AI156/SUM($AH$166:$AI$166)</f>
        <v>0.0166999866104614</v>
      </c>
      <c r="AJ179" s="40" t="n">
        <f aca="false">AJ156/SUM($AJ$166:$AK$166)</f>
        <v>0.0137089706992443</v>
      </c>
      <c r="AK179" s="40" t="n">
        <f aca="false">AK156/SUM($AJ$166:$AK$166)</f>
        <v>0.0174442313866017</v>
      </c>
      <c r="AL179" s="40" t="n">
        <f aca="false">AL156/SUM($AL$166:$AM$166)</f>
        <v>0.0117538093325574</v>
      </c>
      <c r="AM179" s="40" t="n">
        <f aca="false">AM156/SUM($AL$166:$AM$166)</f>
        <v>0.0160364909059613</v>
      </c>
      <c r="AN179" s="40" t="n">
        <f aca="false">AN156/SUM($AN$166:$AO$166)</f>
        <v>0.0109527100168165</v>
      </c>
      <c r="AO179" s="40" t="n">
        <f aca="false">AO156/SUM($AN$166:$AO$166)</f>
        <v>0.0151588382617865</v>
      </c>
      <c r="AP179" s="40" t="n">
        <f aca="false">AP156/SUM($AP$166:$AQ$166)</f>
        <v>0.0112278453809317</v>
      </c>
      <c r="AQ179" s="40" t="n">
        <f aca="false">AQ156/SUM($AP$166:$AQ$166)</f>
        <v>0.014386563890049</v>
      </c>
      <c r="AR179" s="40" t="n">
        <f aca="false">AR156/SUM($AR$166:$AS$166)</f>
        <v>0.0101228892228804</v>
      </c>
      <c r="AS179" s="40" t="n">
        <f aca="false">AS156/SUM($AR$166:$AS$166)</f>
        <v>0.0132073988938988</v>
      </c>
      <c r="AT179" s="40" t="n">
        <f aca="false">AT156/SUM($AT$166:$AU$166)</f>
        <v>0.00863615533001055</v>
      </c>
      <c r="AU179" s="40" t="n">
        <f aca="false">AU156/SUM($AT$166:$AU$166)</f>
        <v>0.012039461297164</v>
      </c>
      <c r="AV179" s="40" t="n">
        <f aca="false">AV156/SUM($AV$166:$AW$166)</f>
        <v>0.00817264804775956</v>
      </c>
      <c r="AW179" s="40" t="n">
        <f aca="false">AW156/SUM($AV$166:$AW$166)</f>
        <v>0.0113874974267481</v>
      </c>
      <c r="AX179" s="40" t="n">
        <f aca="false">AX156/SUM($AX$166:$AZ$166)</f>
        <v>0.00779937044842212</v>
      </c>
      <c r="AY179" s="40" t="n">
        <f aca="false">AY156/SUM($AX$166:$AZ$166)</f>
        <v>0.0100701576546536</v>
      </c>
      <c r="AZ179" s="40" t="n">
        <f aca="false">AZ156/SUM($AX$166:$AZ$166)</f>
        <v>0</v>
      </c>
      <c r="BA179" s="40" t="n">
        <f aca="false">BA156/SUM($BA$166:$BC$166)</f>
        <v>0.00794148243193132</v>
      </c>
      <c r="BB179" s="40" t="n">
        <f aca="false">BB156/SUM($BA$166:$BC$166)</f>
        <v>0.0103042375356464</v>
      </c>
      <c r="BC179" s="40" t="n">
        <f aca="false">BC156/SUM($AX$166:$AZ$166)</f>
        <v>0</v>
      </c>
      <c r="BD179" s="40" t="n">
        <f aca="false">BD156/SUM($BD$166:$BF$166)</f>
        <v>0.00848907787277629</v>
      </c>
      <c r="BE179" s="40" t="n">
        <f aca="false">BE156/SUM($BD$166:$BF$166)</f>
        <v>0.00949208385129981</v>
      </c>
      <c r="BF179" s="40" t="n">
        <f aca="false">BF156/SUM($BD$166:$BF$166)</f>
        <v>0</v>
      </c>
    </row>
    <row r="180" customFormat="false" ht="15" hidden="false" customHeight="false" outlineLevel="0" collapsed="false">
      <c r="A180" s="28" t="s">
        <v>90</v>
      </c>
      <c r="B180" s="40" t="n">
        <v>0.00552985590471633</v>
      </c>
      <c r="C180" s="40" t="n">
        <v>0.00677939065241665</v>
      </c>
      <c r="D180" s="40" t="n">
        <v>0.00950627328394639</v>
      </c>
      <c r="E180" s="40" t="n">
        <v>0.0132102941806192</v>
      </c>
      <c r="F180" s="40" t="n">
        <v>0.00865188871296087</v>
      </c>
      <c r="G180" s="40" t="n">
        <v>0.0129684083540677</v>
      </c>
      <c r="H180" s="40" t="n">
        <v>0.0100239071038251</v>
      </c>
      <c r="I180" s="40" t="n">
        <v>0.0132513661202186</v>
      </c>
      <c r="J180" s="40" t="n">
        <v>0.00954175792458276</v>
      </c>
      <c r="K180" s="40" t="n">
        <v>0.0111037538837671</v>
      </c>
      <c r="L180" s="40" t="n">
        <v>0.00852148441215072</v>
      </c>
      <c r="M180" s="40" t="n">
        <v>0.0120023586251498</v>
      </c>
      <c r="N180" s="40" t="n">
        <v>0.0145051194539249</v>
      </c>
      <c r="O180" s="40" t="n">
        <v>0.025157720550212</v>
      </c>
      <c r="P180" s="40" t="n">
        <v>0.0121075701931051</v>
      </c>
      <c r="Q180" s="40" t="n">
        <v>0.0262528136476721</v>
      </c>
      <c r="R180" s="40" t="n">
        <f aca="false">R157/SUM($R$166:$S$166)</f>
        <v>0.013572482176514</v>
      </c>
      <c r="S180" s="40" t="n">
        <f aca="false">S157/SUM($R$166:$S$166)</f>
        <v>0.0189912316643448</v>
      </c>
      <c r="T180" s="40" t="n">
        <f aca="false">T157/SUM($T$166:$U$166)</f>
        <v>0.0162179550186305</v>
      </c>
      <c r="U180" s="40" t="n">
        <f aca="false">U157/SUM($T$166:$U$166)</f>
        <v>0.0233484939193838</v>
      </c>
      <c r="V180" s="40" t="n">
        <f aca="false">V157/SUM($V$166:$W$166)</f>
        <v>0.0190416049352731</v>
      </c>
      <c r="W180" s="40" t="n">
        <f aca="false">W157/SUM($V$166:$W$166)</f>
        <v>0.0314931306114849</v>
      </c>
      <c r="X180" s="40" t="n">
        <f aca="false">X157/SUM($X$166:$Y$166)</f>
        <v>0.0151295075773477</v>
      </c>
      <c r="Y180" s="40" t="n">
        <f aca="false">Y157/SUM($X$166:$Y$166)</f>
        <v>0.0214684522060367</v>
      </c>
      <c r="Z180" s="40" t="n">
        <f aca="false">Z157/SUM($Z$166:$AA$166)</f>
        <v>0.0149628300248773</v>
      </c>
      <c r="AA180" s="40" t="n">
        <f aca="false">AA157/SUM($Z$166:$AA$166)</f>
        <v>0.0226448680630029</v>
      </c>
      <c r="AB180" s="40" t="n">
        <f aca="false">AB157/SUM($AB$166:$AC$166)</f>
        <v>0.016198717948718</v>
      </c>
      <c r="AC180" s="40" t="n">
        <f aca="false">AC157/SUM($AB$166:$AC$166)</f>
        <v>0.0265448717948718</v>
      </c>
      <c r="AD180" s="40" t="n">
        <f aca="false">AD157/SUM($AD$166:$AE$166)</f>
        <v>0.0163575384649164</v>
      </c>
      <c r="AE180" s="40" t="n">
        <f aca="false">AE157/SUM($AD$166:$AE$166)</f>
        <v>0.0251126639184538</v>
      </c>
      <c r="AF180" s="40" t="n">
        <f aca="false">AF157/SUM($AF$166:$AG$166)</f>
        <v>0.0159649318174916</v>
      </c>
      <c r="AG180" s="40" t="n">
        <f aca="false">AG157/SUM($AF$166:$AG$166)</f>
        <v>0.0260885410866682</v>
      </c>
      <c r="AH180" s="40" t="n">
        <f aca="false">AH157/SUM($AH$166:$AI$166)</f>
        <v>0.017018565287852</v>
      </c>
      <c r="AI180" s="40" t="n">
        <f aca="false">AI157/SUM($AH$166:$AI$166)</f>
        <v>0.025532465014059</v>
      </c>
      <c r="AJ180" s="40" t="n">
        <f aca="false">AJ157/SUM($AJ$166:$AK$166)</f>
        <v>0.0168498867708433</v>
      </c>
      <c r="AK180" s="40" t="n">
        <f aca="false">AK157/SUM($AJ$166:$AK$166)</f>
        <v>0.026337709213643</v>
      </c>
      <c r="AL180" s="40" t="n">
        <f aca="false">AL157/SUM($AL$166:$AM$166)</f>
        <v>0.0166799177069416</v>
      </c>
      <c r="AM180" s="40" t="n">
        <f aca="false">AM157/SUM($AL$166:$AM$166)</f>
        <v>0.0253272460513266</v>
      </c>
      <c r="AN180" s="40" t="n">
        <f aca="false">AN157/SUM($AN$166:$AO$166)</f>
        <v>0.0162573048024957</v>
      </c>
      <c r="AO180" s="40" t="n">
        <f aca="false">AO157/SUM($AN$166:$AO$166)</f>
        <v>0.0257360724428698</v>
      </c>
      <c r="AP180" s="40" t="n">
        <f aca="false">AP157/SUM($AP$166:$AQ$166)</f>
        <v>0.0161220343931327</v>
      </c>
      <c r="AQ180" s="40" t="n">
        <f aca="false">AQ157/SUM($AP$166:$AQ$166)</f>
        <v>0.0250061836273766</v>
      </c>
      <c r="AR180" s="40" t="n">
        <f aca="false">AR157/SUM($AR$166:$AS$166)</f>
        <v>0.0156386604976473</v>
      </c>
      <c r="AS180" s="40" t="n">
        <f aca="false">AS157/SUM($AR$166:$AS$166)</f>
        <v>0.0251819762473109</v>
      </c>
      <c r="AT180" s="40" t="n">
        <f aca="false">AT157/SUM($AT$166:$AU$166)</f>
        <v>0.0160253791417843</v>
      </c>
      <c r="AU180" s="40" t="n">
        <f aca="false">AU157/SUM($AT$166:$AU$166)</f>
        <v>0.0252370413263657</v>
      </c>
      <c r="AV180" s="40" t="n">
        <f aca="false">AV157/SUM($AV$166:$AW$166)</f>
        <v>0.0165477252453167</v>
      </c>
      <c r="AW180" s="40" t="n">
        <f aca="false">AW157/SUM($AV$166:$AW$166)</f>
        <v>0.0256124339532011</v>
      </c>
      <c r="AX180" s="40" t="n">
        <f aca="false">AX157/SUM($AX$166:$AZ$166)</f>
        <v>0.0154053405180463</v>
      </c>
      <c r="AY180" s="40" t="n">
        <f aca="false">AY157/SUM($AX$166:$AZ$166)</f>
        <v>0.0238982847387094</v>
      </c>
      <c r="AZ180" s="40" t="n">
        <f aca="false">AZ157/SUM($AX$166:$AZ$166)</f>
        <v>0</v>
      </c>
      <c r="BA180" s="40" t="n">
        <f aca="false">BA157/SUM($BA$166:$BC$166)</f>
        <v>0.0156991950224626</v>
      </c>
      <c r="BB180" s="40" t="n">
        <f aca="false">BB157/SUM($BA$166:$BC$166)</f>
        <v>0.0225511848232364</v>
      </c>
      <c r="BC180" s="40" t="n">
        <f aca="false">BC157/SUM($AX$166:$AZ$166)</f>
        <v>0</v>
      </c>
      <c r="BD180" s="40" t="n">
        <f aca="false">BD157/SUM($BD$166:$BF$166)</f>
        <v>0.0154493314813183</v>
      </c>
      <c r="BE180" s="40" t="n">
        <f aca="false">BE157/SUM($BD$166:$BF$166)</f>
        <v>0.0237530052186705</v>
      </c>
      <c r="BF180" s="40" t="n">
        <f aca="false">BF157/SUM($BD$166:$BF$166)</f>
        <v>0</v>
      </c>
    </row>
    <row r="181" customFormat="false" ht="15" hidden="false" customHeight="false" outlineLevel="0" collapsed="false">
      <c r="A181" s="28" t="s">
        <v>91</v>
      </c>
      <c r="B181" s="40" t="n">
        <v>0</v>
      </c>
      <c r="C181" s="40" t="n">
        <v>0</v>
      </c>
      <c r="D181" s="40" t="n">
        <v>0</v>
      </c>
      <c r="E181" s="40" t="n">
        <v>0</v>
      </c>
      <c r="F181" s="40" t="n">
        <v>0</v>
      </c>
      <c r="G181" s="40" t="n">
        <v>0</v>
      </c>
      <c r="H181" s="40" t="n">
        <v>0</v>
      </c>
      <c r="I181" s="40" t="n">
        <v>0</v>
      </c>
      <c r="J181" s="40" t="n">
        <v>0</v>
      </c>
      <c r="K181" s="40" t="n">
        <v>0</v>
      </c>
      <c r="L181" s="40" t="n">
        <v>0</v>
      </c>
      <c r="M181" s="40" t="n">
        <v>0</v>
      </c>
      <c r="N181" s="40" t="n">
        <v>0</v>
      </c>
      <c r="O181" s="40" t="n">
        <v>0</v>
      </c>
      <c r="P181" s="40" t="n">
        <v>0</v>
      </c>
      <c r="Q181" s="40" t="n">
        <v>0</v>
      </c>
      <c r="R181" s="40" t="n">
        <f aca="false">R158/SUM($R$166:$S$166)</f>
        <v>0.00869663197574367</v>
      </c>
      <c r="S181" s="40" t="n">
        <f aca="false">S158/SUM($R$166:$S$166)</f>
        <v>0.0114316151765959</v>
      </c>
      <c r="T181" s="40" t="n">
        <f aca="false">T158/SUM($T$166:$U$166)</f>
        <v>0.00694289314020713</v>
      </c>
      <c r="U181" s="40" t="n">
        <f aca="false">U158/SUM($T$166:$U$166)</f>
        <v>0.0116876502283023</v>
      </c>
      <c r="V181" s="40" t="n">
        <f aca="false">V158/SUM($V$166:$W$166)</f>
        <v>0.00771541220379051</v>
      </c>
      <c r="W181" s="40" t="n">
        <f aca="false">W158/SUM($V$166:$W$166)</f>
        <v>0.0127915543357702</v>
      </c>
      <c r="X181" s="40" t="n">
        <f aca="false">X158/SUM($X$166:$Y$166)</f>
        <v>0.00728768733470467</v>
      </c>
      <c r="Y181" s="40" t="n">
        <f aca="false">Y158/SUM($X$166:$Y$166)</f>
        <v>0.0111666176902733</v>
      </c>
      <c r="Z181" s="40" t="n">
        <f aca="false">Z158/SUM($Z$166:$AA$166)</f>
        <v>0.00855018858564415</v>
      </c>
      <c r="AA181" s="40" t="n">
        <f aca="false">AA158/SUM($Z$166:$AA$166)</f>
        <v>0.0141457471566246</v>
      </c>
      <c r="AB181" s="40" t="n">
        <f aca="false">AB158/SUM($AB$166:$AC$166)</f>
        <v>0.00826282051282051</v>
      </c>
      <c r="AC181" s="40" t="n">
        <f aca="false">AC158/SUM($AB$166:$AC$166)</f>
        <v>0.0134358974358974</v>
      </c>
      <c r="AD181" s="40" t="n">
        <f aca="false">AD158/SUM($AD$166:$AE$166)</f>
        <v>0.00810192173631428</v>
      </c>
      <c r="AE181" s="40" t="n">
        <f aca="false">AE158/SUM($AD$166:$AE$166)</f>
        <v>0.0151718913815533</v>
      </c>
      <c r="AF181" s="40" t="n">
        <f aca="false">AF158/SUM($AF$166:$AG$166)</f>
        <v>0.00870124216685733</v>
      </c>
      <c r="AG181" s="40" t="n">
        <f aca="false">AG158/SUM($AF$166:$AG$166)</f>
        <v>0.0136769961226577</v>
      </c>
      <c r="AH181" s="40" t="n">
        <f aca="false">AH158/SUM($AH$166:$AI$166)</f>
        <v>0.00881401007447354</v>
      </c>
      <c r="AI181" s="40" t="n">
        <f aca="false">AI158/SUM($AH$166:$AI$166)</f>
        <v>0.0136342439758619</v>
      </c>
      <c r="AJ181" s="40" t="n">
        <f aca="false">AJ158/SUM($AJ$166:$AK$166)</f>
        <v>0.0087372996798348</v>
      </c>
      <c r="AK181" s="40" t="n">
        <f aca="false">AK158/SUM($AJ$166:$AK$166)</f>
        <v>0.0134660269147007</v>
      </c>
      <c r="AL181" s="40" t="n">
        <f aca="false">AL158/SUM($AL$166:$AM$166)</f>
        <v>0.00824160061637829</v>
      </c>
      <c r="AM181" s="40" t="n">
        <f aca="false">AM158/SUM($AL$166:$AM$166)</f>
        <v>0.0134709802217978</v>
      </c>
      <c r="AN181" s="40" t="n">
        <f aca="false">AN158/SUM($AN$166:$AO$166)</f>
        <v>0.00823250741964218</v>
      </c>
      <c r="AO181" s="40" t="n">
        <f aca="false">AO158/SUM($AN$166:$AO$166)</f>
        <v>0.0147234460692873</v>
      </c>
      <c r="AP181" s="40" t="n">
        <f aca="false">AP158/SUM($AP$166:$AQ$166)</f>
        <v>0.00783394628962083</v>
      </c>
      <c r="AQ181" s="40" t="n">
        <f aca="false">AQ158/SUM($AP$166:$AQ$166)</f>
        <v>0.012306432188923</v>
      </c>
      <c r="AR181" s="40" t="n">
        <f aca="false">AR158/SUM($AR$166:$AS$166)</f>
        <v>0.00653248067269816</v>
      </c>
      <c r="AS181" s="40" t="n">
        <f aca="false">AS158/SUM($AR$166:$AS$166)</f>
        <v>0.010211298735744</v>
      </c>
      <c r="AT181" s="40" t="n">
        <f aca="false">AT158/SUM($AT$166:$AU$166)</f>
        <v>0.00682082198009883</v>
      </c>
      <c r="AU181" s="40" t="n">
        <f aca="false">AU158/SUM($AT$166:$AU$166)</f>
        <v>0.0125048402968479</v>
      </c>
      <c r="AV181" s="40" t="n">
        <f aca="false">AV158/SUM($AV$166:$AW$166)</f>
        <v>0.00687916009057847</v>
      </c>
      <c r="AW181" s="40" t="n">
        <f aca="false">AW158/SUM($AV$166:$AW$166)</f>
        <v>0.0110581211830097</v>
      </c>
      <c r="AX181" s="40" t="n">
        <f aca="false">AX158/SUM($AX$166:$AZ$166)</f>
        <v>0.00754261477312135</v>
      </c>
      <c r="AY181" s="40" t="n">
        <f aca="false">AY158/SUM($AX$166:$AZ$166)</f>
        <v>0.0102168751833969</v>
      </c>
      <c r="AZ181" s="40" t="n">
        <f aca="false">AZ158/SUM($AX$166:$AZ$166)</f>
        <v>0</v>
      </c>
      <c r="BA181" s="40" t="n">
        <f aca="false">BA158/SUM($BA$166:$BC$166)</f>
        <v>0.00642866284469151</v>
      </c>
      <c r="BB181" s="40" t="n">
        <f aca="false">BB158/SUM($BA$166:$BC$166)</f>
        <v>0.00924756094759606</v>
      </c>
      <c r="BC181" s="40" t="n">
        <f aca="false">BC158/SUM($AX$166:$AZ$166)</f>
        <v>0</v>
      </c>
      <c r="BD181" s="40" t="n">
        <f aca="false">BD158/SUM($BD$166:$BF$166)</f>
        <v>0.00674141594050047</v>
      </c>
      <c r="BE181" s="40" t="n">
        <f aca="false">BE158/SUM($BD$166:$BF$166)</f>
        <v>0.0089480290932522</v>
      </c>
      <c r="BF181" s="40" t="n">
        <f aca="false">BF158/SUM($BD$166:$BF$166)</f>
        <v>0</v>
      </c>
    </row>
    <row r="182" customFormat="false" ht="15" hidden="false" customHeight="false" outlineLevel="0" collapsed="false">
      <c r="A182" s="28" t="s">
        <v>92</v>
      </c>
      <c r="B182" s="40" t="n">
        <v>0.0596586377412666</v>
      </c>
      <c r="C182" s="40" t="n">
        <v>0.06720901791886</v>
      </c>
      <c r="D182" s="40" t="n">
        <v>0.0443626086584165</v>
      </c>
      <c r="E182" s="40" t="n">
        <v>0.0473814927418319</v>
      </c>
      <c r="F182" s="40" t="n">
        <v>0.0551722837970293</v>
      </c>
      <c r="G182" s="40" t="n">
        <v>0.0612041016361306</v>
      </c>
      <c r="H182" s="40" t="n">
        <v>0.0457479508196721</v>
      </c>
      <c r="I182" s="40" t="n">
        <v>0.0528005464480874</v>
      </c>
      <c r="J182" s="40" t="n">
        <v>0.0555527258527309</v>
      </c>
      <c r="K182" s="40" t="n">
        <v>0.0649247016078371</v>
      </c>
      <c r="L182" s="40" t="n">
        <v>0.0612101268712077</v>
      </c>
      <c r="M182" s="40" t="n">
        <v>0.0705685427881232</v>
      </c>
      <c r="N182" s="40" t="n">
        <v>0.0493975592098459</v>
      </c>
      <c r="O182" s="40" t="n">
        <v>0.0615110145826869</v>
      </c>
      <c r="P182" s="40" t="n">
        <v>0.0533823006752754</v>
      </c>
      <c r="Q182" s="40" t="n">
        <v>0.0664613197488449</v>
      </c>
      <c r="R182" s="40" t="n">
        <f aca="false">R159/SUM($R$166:$S$166)</f>
        <v>0.0501003851511923</v>
      </c>
      <c r="S182" s="40" t="n">
        <f aca="false">S159/SUM($R$166:$S$166)</f>
        <v>0.0620441694665246</v>
      </c>
      <c r="T182" s="40" t="n">
        <f aca="false">T159/SUM($T$166:$U$166)</f>
        <v>0.0505213871489461</v>
      </c>
      <c r="U182" s="40" t="n">
        <f aca="false">U159/SUM($T$166:$U$166)</f>
        <v>0.0661049207866825</v>
      </c>
      <c r="V182" s="40" t="n">
        <f aca="false">V159/SUM($V$166:$W$166)</f>
        <v>0.0471749285535019</v>
      </c>
      <c r="W182" s="40" t="n">
        <f aca="false">W159/SUM($V$166:$W$166)</f>
        <v>0.0570681433625596</v>
      </c>
      <c r="X182" s="40" t="n">
        <f aca="false">X159/SUM($X$166:$Y$166)</f>
        <v>0.0461441585155955</v>
      </c>
      <c r="Y182" s="40" t="n">
        <f aca="false">Y159/SUM($X$166:$Y$166)</f>
        <v>0.0573611519247723</v>
      </c>
      <c r="Z182" s="40" t="n">
        <f aca="false">Z159/SUM($Z$166:$AA$166)</f>
        <v>0.0469676741590248</v>
      </c>
      <c r="AA182" s="40" t="n">
        <f aca="false">AA159/SUM($Z$166:$AA$166)</f>
        <v>0.0591874402690537</v>
      </c>
      <c r="AB182" s="40" t="n">
        <f aca="false">AB159/SUM($AB$166:$AC$166)</f>
        <v>0.0475641025641026</v>
      </c>
      <c r="AC182" s="40" t="n">
        <f aca="false">AC159/SUM($AB$166:$AC$166)</f>
        <v>0.0601858974358974</v>
      </c>
      <c r="AD182" s="40" t="n">
        <f aca="false">AD159/SUM($AD$166:$AE$166)</f>
        <v>0.047222786380428</v>
      </c>
      <c r="AE182" s="40" t="n">
        <f aca="false">AE159/SUM($AD$166:$AE$166)</f>
        <v>0.0650733619132831</v>
      </c>
      <c r="AF182" s="40" t="n">
        <f aca="false">AF159/SUM($AF$166:$AG$166)</f>
        <v>0.048826167505239</v>
      </c>
      <c r="AG182" s="40" t="n">
        <f aca="false">AG159/SUM($AF$166:$AG$166)</f>
        <v>0.063702811326294</v>
      </c>
      <c r="AH182" s="40" t="n">
        <f aca="false">AH159/SUM($AH$166:$AI$166)</f>
        <v>0.0492504166916759</v>
      </c>
      <c r="AI182" s="40" t="n">
        <f aca="false">AI159/SUM($AH$166:$AI$166)</f>
        <v>0.0635125838577569</v>
      </c>
      <c r="AJ182" s="40" t="n">
        <f aca="false">AJ159/SUM($AJ$166:$AK$166)</f>
        <v>0.0456300486755225</v>
      </c>
      <c r="AK182" s="40" t="n">
        <f aca="false">AK159/SUM($AJ$166:$AK$166)</f>
        <v>0.0633996512021379</v>
      </c>
      <c r="AL182" s="40" t="n">
        <f aca="false">AL159/SUM($AL$166:$AM$166)</f>
        <v>0.0455398637738416</v>
      </c>
      <c r="AM182" s="40" t="n">
        <f aca="false">AM159/SUM($AL$166:$AM$166)</f>
        <v>0.0616091407588338</v>
      </c>
      <c r="AN182" s="40" t="n">
        <f aca="false">AN159/SUM($AN$166:$AO$166)</f>
        <v>0.045560397684832</v>
      </c>
      <c r="AO182" s="40" t="n">
        <f aca="false">AO159/SUM($AN$166:$AO$166)</f>
        <v>0.0617218363165022</v>
      </c>
      <c r="AP182" s="40" t="n">
        <f aca="false">AP159/SUM($AP$166:$AQ$166)</f>
        <v>0.0440882494860493</v>
      </c>
      <c r="AQ182" s="40" t="n">
        <f aca="false">AQ159/SUM($AP$166:$AQ$166)</f>
        <v>0.0604819579999919</v>
      </c>
      <c r="AR182" s="40" t="n">
        <f aca="false">AR159/SUM($AR$166:$AS$166)</f>
        <v>0.0421418677983084</v>
      </c>
      <c r="AS182" s="40" t="n">
        <f aca="false">AS159/SUM($AR$166:$AS$166)</f>
        <v>0.055928840165424</v>
      </c>
      <c r="AT182" s="40" t="n">
        <f aca="false">AT159/SUM($AT$166:$AU$166)</f>
        <v>0.0412908405597337</v>
      </c>
      <c r="AU182" s="40" t="n">
        <f aca="false">AU159/SUM($AT$166:$AU$166)</f>
        <v>0.058989452593511</v>
      </c>
      <c r="AV182" s="40" t="n">
        <f aca="false">AV159/SUM($AV$166:$AW$166)</f>
        <v>0.0388938447814451</v>
      </c>
      <c r="AW182" s="40" t="n">
        <f aca="false">AW159/SUM($AV$166:$AW$166)</f>
        <v>0.05359912166335</v>
      </c>
      <c r="AX182" s="40" t="n">
        <f aca="false">AX159/SUM($AX$166:$AZ$166)</f>
        <v>0.0407341211620028</v>
      </c>
      <c r="AY182" s="40" t="n">
        <f aca="false">AY159/SUM($AX$166:$AZ$166)</f>
        <v>0.0521880918718489</v>
      </c>
      <c r="AZ182" s="40" t="n">
        <f aca="false">AZ159/SUM($AX$166:$AZ$166)</f>
        <v>0</v>
      </c>
      <c r="BA182" s="40" t="n">
        <f aca="false">BA159/SUM($BA$166:$BC$166)</f>
        <v>0.037420133955088</v>
      </c>
      <c r="BB182" s="40" t="n">
        <f aca="false">BB159/SUM($BA$166:$BC$166)</f>
        <v>0.0472977629303414</v>
      </c>
      <c r="BC182" s="40" t="n">
        <f aca="false">BC159/SUM($AX$166:$AZ$166)</f>
        <v>3.3344892896204E-006</v>
      </c>
      <c r="BD182" s="40" t="n">
        <f aca="false">BD159/SUM($BD$166:$BF$166)</f>
        <v>0.0370200388436861</v>
      </c>
      <c r="BE182" s="40" t="n">
        <f aca="false">BE159/SUM($BD$166:$BF$166)</f>
        <v>0.0447826972350469</v>
      </c>
      <c r="BF182" s="40" t="n">
        <f aca="false">BF159/SUM($BD$166:$BF$166)</f>
        <v>0</v>
      </c>
    </row>
    <row r="183" customFormat="false" ht="15" hidden="false" customHeight="false" outlineLevel="0" collapsed="false">
      <c r="A183" s="28" t="s">
        <v>93</v>
      </c>
      <c r="B183" s="40" t="n">
        <v>0.0126814483968735</v>
      </c>
      <c r="C183" s="40" t="n">
        <v>0.0167756686340192</v>
      </c>
      <c r="D183" s="40" t="n">
        <v>0.0113047574187471</v>
      </c>
      <c r="E183" s="40" t="n">
        <v>0.0143450520275768</v>
      </c>
      <c r="F183" s="40" t="n">
        <v>0.0111777124330845</v>
      </c>
      <c r="G183" s="40" t="n">
        <v>0.0159089195506296</v>
      </c>
      <c r="H183" s="40" t="n">
        <v>0.0154371584699454</v>
      </c>
      <c r="I183" s="40" t="n">
        <v>0.0230362021857923</v>
      </c>
      <c r="J183" s="40" t="n">
        <v>0.020543642506664</v>
      </c>
      <c r="K183" s="40" t="n">
        <v>0.0242618720182006</v>
      </c>
      <c r="L183" s="40" t="n">
        <v>0.0177277309645636</v>
      </c>
      <c r="M183" s="40" t="n">
        <v>0.0260209613299602</v>
      </c>
      <c r="N183" s="40" t="n">
        <v>0.016289171579274</v>
      </c>
      <c r="O183" s="40" t="n">
        <v>0.0225462819319475</v>
      </c>
      <c r="P183" s="40" t="n">
        <v>0.0147494372704656</v>
      </c>
      <c r="Q183" s="40" t="n">
        <v>0.0220945385617818</v>
      </c>
      <c r="R183" s="40" t="n">
        <f aca="false">R160/SUM($R$166:$S$166)</f>
        <v>0.019923379496845</v>
      </c>
      <c r="S183" s="40" t="n">
        <f aca="false">S160/SUM($R$166:$S$166)</f>
        <v>0.0294599688601164</v>
      </c>
      <c r="T183" s="40" t="n">
        <f aca="false">T160/SUM($T$166:$U$166)</f>
        <v>0.0205338075111917</v>
      </c>
      <c r="U183" s="40" t="n">
        <f aca="false">U160/SUM($T$166:$U$166)</f>
        <v>0.0313815195732399</v>
      </c>
      <c r="V183" s="40" t="n">
        <f aca="false">V160/SUM($V$166:$W$166)</f>
        <v>0.020450295096301</v>
      </c>
      <c r="W183" s="40" t="n">
        <f aca="false">W160/SUM($V$166:$W$166)</f>
        <v>0.0272184846056072</v>
      </c>
      <c r="X183" s="40" t="n">
        <f aca="false">X160/SUM($X$166:$Y$166)</f>
        <v>0.0203769782964611</v>
      </c>
      <c r="Y183" s="40" t="n">
        <f aca="false">Y160/SUM($X$166:$Y$166)</f>
        <v>0.029285084589228</v>
      </c>
      <c r="Z183" s="40" t="n">
        <f aca="false">Z160/SUM($Z$166:$AA$166)</f>
        <v>0.0180633676945861</v>
      </c>
      <c r="AA183" s="40" t="n">
        <f aca="false">AA160/SUM($Z$166:$AA$166)</f>
        <v>0.0283279712270104</v>
      </c>
      <c r="AB183" s="40" t="n">
        <f aca="false">AB160/SUM($AB$166:$AC$166)</f>
        <v>0.0175705128205128</v>
      </c>
      <c r="AC183" s="40" t="n">
        <f aca="false">AC160/SUM($AB$166:$AC$166)</f>
        <v>0.0261217948717949</v>
      </c>
      <c r="AD183" s="40" t="n">
        <f aca="false">AD160/SUM($AD$166:$AE$166)</f>
        <v>0.0163685166786512</v>
      </c>
      <c r="AE183" s="40" t="n">
        <f aca="false">AE160/SUM($AD$166:$AE$166)</f>
        <v>0.0261995070782033</v>
      </c>
      <c r="AF183" s="40" t="n">
        <f aca="false">AF160/SUM($AF$166:$AG$166)</f>
        <v>0.018652750078458</v>
      </c>
      <c r="AG183" s="40" t="n">
        <f aca="false">AG160/SUM($AF$166:$AG$166)</f>
        <v>0.0287662357383654</v>
      </c>
      <c r="AH183" s="40" t="n">
        <f aca="false">AH160/SUM($AH$166:$AI$166)</f>
        <v>0.0179650671554618</v>
      </c>
      <c r="AI183" s="40" t="n">
        <f aca="false">AI160/SUM($AH$166:$AI$166)</f>
        <v>0.0299002248519071</v>
      </c>
      <c r="AJ183" s="40" t="n">
        <f aca="false">AJ160/SUM($AJ$166:$AK$166)</f>
        <v>0.0185157870077135</v>
      </c>
      <c r="AK183" s="40" t="n">
        <f aca="false">AK160/SUM($AJ$166:$AK$166)</f>
        <v>0.0315436474538624</v>
      </c>
      <c r="AL183" s="40" t="n">
        <f aca="false">AL160/SUM($AL$166:$AM$166)</f>
        <v>0.0165774612099702</v>
      </c>
      <c r="AM183" s="40" t="n">
        <f aca="false">AM160/SUM($AL$166:$AM$166)</f>
        <v>0.028462414858651</v>
      </c>
      <c r="AN183" s="40" t="n">
        <f aca="false">AN160/SUM($AN$166:$AO$166)</f>
        <v>0.0168245129798801</v>
      </c>
      <c r="AO183" s="40" t="n">
        <f aca="false">AO160/SUM($AN$166:$AO$166)</f>
        <v>0.0281726709513519</v>
      </c>
      <c r="AP183" s="40" t="n">
        <f aca="false">AP160/SUM($AP$166:$AQ$166)</f>
        <v>0.017796682331856</v>
      </c>
      <c r="AQ183" s="40" t="n">
        <f aca="false">AQ160/SUM($AP$166:$AQ$166)</f>
        <v>0.0276823764592347</v>
      </c>
      <c r="AR183" s="40" t="n">
        <f aca="false">AR160/SUM($AR$166:$AS$166)</f>
        <v>0.01430760616509</v>
      </c>
      <c r="AS183" s="40" t="n">
        <f aca="false">AS160/SUM($AR$166:$AS$166)</f>
        <v>0.0238656568335642</v>
      </c>
      <c r="AT183" s="40" t="n">
        <f aca="false">AT160/SUM($AT$166:$AU$166)</f>
        <v>0.017066264996039</v>
      </c>
      <c r="AU183" s="40" t="n">
        <f aca="false">AU160/SUM($AT$166:$AU$166)</f>
        <v>0.0285728495760078</v>
      </c>
      <c r="AV183" s="40" t="n">
        <f aca="false">AV160/SUM($AV$166:$AW$166)</f>
        <v>0.0184485006518905</v>
      </c>
      <c r="AW183" s="40" t="n">
        <f aca="false">AW160/SUM($AV$166:$AW$166)</f>
        <v>0.0309647979139505</v>
      </c>
      <c r="AX183" s="40" t="n">
        <f aca="false">AX160/SUM($AX$166:$AZ$166)</f>
        <v>0.0177394830207805</v>
      </c>
      <c r="AY183" s="40" t="n">
        <f aca="false">AY160/SUM($AX$166:$AZ$166)</f>
        <v>0.0289867153946702</v>
      </c>
      <c r="AZ183" s="40" t="n">
        <f aca="false">AZ160/SUM($AX$166:$AZ$166)</f>
        <v>0</v>
      </c>
      <c r="BA183" s="40" t="n">
        <f aca="false">BA160/SUM($BA$166:$BC$166)</f>
        <v>0.0206019118626714</v>
      </c>
      <c r="BB183" s="40" t="n">
        <f aca="false">BB160/SUM($BA$166:$BC$166)</f>
        <v>0.0348637641970406</v>
      </c>
      <c r="BC183" s="40" t="n">
        <f aca="false">BC160/SUM($AX$166:$AZ$166)</f>
        <v>0</v>
      </c>
      <c r="BD183" s="40" t="n">
        <f aca="false">BD160/SUM($BD$166:$BF$166)</f>
        <v>0.0245098188206473</v>
      </c>
      <c r="BE183" s="40" t="n">
        <f aca="false">BE160/SUM($BD$166:$BF$166)</f>
        <v>0.0373574135819167</v>
      </c>
      <c r="BF183" s="40" t="n">
        <f aca="false">BF160/SUM($BD$166:$BF$166)</f>
        <v>9.11823616839559E-006</v>
      </c>
    </row>
    <row r="184" customFormat="false" ht="15" hidden="false" customHeight="false" outlineLevel="0" collapsed="false">
      <c r="A184" s="28" t="s">
        <v>94</v>
      </c>
      <c r="B184" s="40" t="n">
        <v>0</v>
      </c>
      <c r="C184" s="40" t="n">
        <v>0</v>
      </c>
      <c r="D184" s="40" t="n">
        <v>0</v>
      </c>
      <c r="E184" s="40" t="n">
        <v>0</v>
      </c>
      <c r="F184" s="40" t="n">
        <v>0</v>
      </c>
      <c r="G184" s="40" t="n">
        <v>0</v>
      </c>
      <c r="H184" s="40" t="n">
        <v>0</v>
      </c>
      <c r="I184" s="40" t="n">
        <v>0</v>
      </c>
      <c r="J184" s="40" t="n">
        <v>0</v>
      </c>
      <c r="K184" s="40" t="n">
        <v>0</v>
      </c>
      <c r="L184" s="40" t="n">
        <v>0</v>
      </c>
      <c r="M184" s="40" t="n">
        <v>0</v>
      </c>
      <c r="N184" s="40" t="n">
        <v>0</v>
      </c>
      <c r="O184" s="40" t="n">
        <v>0</v>
      </c>
      <c r="P184" s="40" t="n">
        <v>0</v>
      </c>
      <c r="Q184" s="40" t="n">
        <v>0</v>
      </c>
      <c r="R184" s="40" t="n">
        <f aca="false">R161/SUM($R$166:$S$166)</f>
        <v>0.00897320331066131</v>
      </c>
      <c r="S184" s="40" t="n">
        <f aca="false">S161/SUM($R$166:$S$166)</f>
        <v>0.00902442022453495</v>
      </c>
      <c r="T184" s="40" t="n">
        <f aca="false">T161/SUM($T$166:$U$166)</f>
        <v>0.00690715109057929</v>
      </c>
      <c r="U184" s="40" t="n">
        <f aca="false">U161/SUM($T$166:$U$166)</f>
        <v>0.00917677124194687</v>
      </c>
      <c r="V184" s="40" t="n">
        <f aca="false">V161/SUM($V$166:$W$166)</f>
        <v>0.00829831847731928</v>
      </c>
      <c r="W184" s="40" t="n">
        <f aca="false">W161/SUM($V$166:$W$166)</f>
        <v>0.0104032577983954</v>
      </c>
      <c r="X184" s="40" t="n">
        <f aca="false">X161/SUM($X$166:$Y$166)</f>
        <v>0.00748919021031863</v>
      </c>
      <c r="Y184" s="40" t="n">
        <f aca="false">Y161/SUM($X$166:$Y$166)</f>
        <v>0.00800973930565467</v>
      </c>
      <c r="Z184" s="40" t="n">
        <f aca="false">Z161/SUM($Z$166:$AA$166)</f>
        <v>0.00744129040730122</v>
      </c>
      <c r="AA184" s="40" t="n">
        <f aca="false">AA161/SUM($Z$166:$AA$166)</f>
        <v>0.00954965602270323</v>
      </c>
      <c r="AB184" s="40" t="n">
        <f aca="false">AB161/SUM($AB$166:$AC$166)</f>
        <v>0.00580769230769231</v>
      </c>
      <c r="AC184" s="40" t="n">
        <f aca="false">AC161/SUM($AB$166:$AC$166)</f>
        <v>0.00872435897435897</v>
      </c>
      <c r="AD184" s="40" t="n">
        <f aca="false">AD161/SUM($AD$166:$AE$166)</f>
        <v>0.00683942715680732</v>
      </c>
      <c r="AE184" s="40" t="n">
        <f aca="false">AE161/SUM($AD$166:$AE$166)</f>
        <v>0.00836539886595052</v>
      </c>
      <c r="AF184" s="40" t="n">
        <f aca="false">AF161/SUM($AF$166:$AG$166)</f>
        <v>0.00698529039573189</v>
      </c>
      <c r="AG184" s="40" t="n">
        <f aca="false">AG161/SUM($AF$166:$AG$166)</f>
        <v>0.00859494426953097</v>
      </c>
      <c r="AH184" s="40" t="n">
        <f aca="false">AH161/SUM($AH$166:$AI$166)</f>
        <v>0.00646853227571369</v>
      </c>
      <c r="AI184" s="40" t="n">
        <f aca="false">AI161/SUM($AH$166:$AI$166)</f>
        <v>0.00882324423903558</v>
      </c>
      <c r="AJ184" s="40" t="n">
        <f aca="false">AJ161/SUM($AJ$166:$AK$166)</f>
        <v>0.00625146417013006</v>
      </c>
      <c r="AK184" s="40" t="n">
        <f aca="false">AK161/SUM($AJ$166:$AK$166)</f>
        <v>0.00896722861877782</v>
      </c>
      <c r="AL184" s="40" t="n">
        <f aca="false">AL161/SUM($AL$166:$AM$166)</f>
        <v>0.00678671835938461</v>
      </c>
      <c r="AM184" s="40" t="n">
        <f aca="false">AM161/SUM($AL$166:$AM$166)</f>
        <v>0.00895879609517799</v>
      </c>
      <c r="AN184" s="40" t="n">
        <f aca="false">AN161/SUM($AN$166:$AO$166)</f>
        <v>0.0060914962712054</v>
      </c>
      <c r="AO184" s="40" t="n">
        <f aca="false">AO161/SUM($AN$166:$AO$166)</f>
        <v>0.00897547024354002</v>
      </c>
      <c r="AP184" s="40" t="n">
        <f aca="false">AP161/SUM($AP$166:$AQ$166)</f>
        <v>0.00662965951528471</v>
      </c>
      <c r="AQ184" s="40" t="n">
        <f aca="false">AQ161/SUM($AP$166:$AQ$166)</f>
        <v>0.00993840701649103</v>
      </c>
      <c r="AR184" s="40" t="n">
        <f aca="false">AR161/SUM($AR$166:$AS$166)</f>
        <v>0.00646371771824871</v>
      </c>
      <c r="AS184" s="40" t="n">
        <f aca="false">AS161/SUM($AR$166:$AS$166)</f>
        <v>0.00827120109234865</v>
      </c>
      <c r="AT184" s="40" t="n">
        <f aca="false">AT161/SUM($AT$166:$AU$166)</f>
        <v>0.00680661193430696</v>
      </c>
      <c r="AU184" s="40" t="n">
        <f aca="false">AU161/SUM($AT$166:$AU$166)</f>
        <v>0.0100820274893336</v>
      </c>
      <c r="AV184" s="40" t="n">
        <f aca="false">AV161/SUM($AV$166:$AW$166)</f>
        <v>0.00688602209565635</v>
      </c>
      <c r="AW184" s="40" t="n">
        <f aca="false">AW161/SUM($AV$166:$AW$166)</f>
        <v>0.00978521924106224</v>
      </c>
      <c r="AX184" s="40" t="n">
        <f aca="false">AX161/SUM($AX$166:$AZ$166)</f>
        <v>0.00675567530077093</v>
      </c>
      <c r="AY184" s="40" t="n">
        <f aca="false">AY161/SUM($AX$166:$AZ$166)</f>
        <v>0.00918985248219383</v>
      </c>
      <c r="AZ184" s="40" t="n">
        <f aca="false">AZ161/SUM($AX$166:$AZ$166)</f>
        <v>0</v>
      </c>
      <c r="BA184" s="40" t="n">
        <f aca="false">BA161/SUM($BA$166:$BC$166)</f>
        <v>0.00735079365600255</v>
      </c>
      <c r="BB184" s="40" t="n">
        <f aca="false">BB161/SUM($BA$166:$BC$166)</f>
        <v>0.00937882512002468</v>
      </c>
      <c r="BC184" s="40" t="n">
        <f aca="false">BC161/SUM($AX$166:$AZ$166)</f>
        <v>0</v>
      </c>
      <c r="BD184" s="40" t="n">
        <f aca="false">BD161/SUM($BD$166:$BF$166)</f>
        <v>0.00785991957715699</v>
      </c>
      <c r="BE184" s="40" t="n">
        <f aca="false">BE161/SUM($BD$166:$BF$166)</f>
        <v>0.00952855679597339</v>
      </c>
      <c r="BF184" s="40" t="n">
        <f aca="false">BF161/SUM($BD$166:$BF$166)</f>
        <v>3.03941205613186E-006</v>
      </c>
    </row>
    <row r="185" customFormat="false" ht="15" hidden="false" customHeight="false" outlineLevel="0" collapsed="false">
      <c r="A185" s="28" t="s">
        <v>95</v>
      </c>
      <c r="B185" s="40" t="n">
        <v>0.0221991811559526</v>
      </c>
      <c r="C185" s="40" t="n">
        <v>0.0230765140639124</v>
      </c>
      <c r="D185" s="40" t="n">
        <v>0.0197833254828073</v>
      </c>
      <c r="E185" s="40" t="n">
        <v>0.0254571147175952</v>
      </c>
      <c r="F185" s="40" t="n">
        <v>0.0134207946920003</v>
      </c>
      <c r="G185" s="40" t="n">
        <v>0.0143067179371183</v>
      </c>
      <c r="H185" s="40" t="n">
        <v>0.0140881147540984</v>
      </c>
      <c r="I185" s="40" t="n">
        <v>0.0178790983606557</v>
      </c>
      <c r="J185" s="40" t="n">
        <v>0.0160444150155351</v>
      </c>
      <c r="K185" s="40" t="n">
        <v>0.0185911475576835</v>
      </c>
      <c r="L185" s="40" t="n">
        <v>0.00869267494721625</v>
      </c>
      <c r="M185" s="40" t="n">
        <v>0.0127061419359747</v>
      </c>
      <c r="N185" s="40" t="n">
        <v>0.0113119247078291</v>
      </c>
      <c r="O185" s="40" t="n">
        <v>0.0162245320095149</v>
      </c>
      <c r="P185" s="40" t="n">
        <v>0.0118350906290724</v>
      </c>
      <c r="Q185" s="40" t="n">
        <v>0.0165146309678948</v>
      </c>
      <c r="R185" s="40" t="n">
        <f aca="false">R162/SUM($R$166:$S$166)</f>
        <v>0.00857371138244694</v>
      </c>
      <c r="S185" s="40" t="n">
        <f aca="false">S162/SUM($R$166:$S$166)</f>
        <v>0.0150475292960747</v>
      </c>
      <c r="T185" s="40" t="n">
        <f aca="false">T162/SUM($T$166:$U$166)</f>
        <v>0.00908741611787728</v>
      </c>
      <c r="U185" s="40" t="n">
        <f aca="false">U162/SUM($T$166:$U$166)</f>
        <v>0.015905212084387</v>
      </c>
      <c r="V185" s="40" t="n">
        <f aca="false">V162/SUM($V$166:$W$166)</f>
        <v>0.0101279965025624</v>
      </c>
      <c r="W185" s="40" t="n">
        <f aca="false">W162/SUM($V$166:$W$166)</f>
        <v>0.0180215189565978</v>
      </c>
      <c r="X185" s="40" t="n">
        <f aca="false">X162/SUM($X$166:$Y$166)</f>
        <v>0.0104025859535704</v>
      </c>
      <c r="Y185" s="40" t="n">
        <f aca="false">Y162/SUM($X$166:$Y$166)</f>
        <v>0.0175979178036187</v>
      </c>
      <c r="Z185" s="40" t="n">
        <f aca="false">Z162/SUM($Z$166:$AA$166)</f>
        <v>0.0105418280770101</v>
      </c>
      <c r="AA185" s="40" t="n">
        <f aca="false">AA162/SUM($Z$166:$AA$166)</f>
        <v>0.0175818724329372</v>
      </c>
      <c r="AB185" s="40" t="n">
        <f aca="false">AB162/SUM($AB$166:$AC$166)</f>
        <v>0.0107179487179487</v>
      </c>
      <c r="AC185" s="40" t="n">
        <f aca="false">AC162/SUM($AB$166:$AC$166)</f>
        <v>0.0203653846153846</v>
      </c>
      <c r="AD185" s="40" t="n">
        <f aca="false">AD162/SUM($AD$166:$AE$166)</f>
        <v>0.0100560437811164</v>
      </c>
      <c r="AE185" s="40" t="n">
        <f aca="false">AE162/SUM($AD$166:$AE$166)</f>
        <v>0.0180152487388777</v>
      </c>
      <c r="AF185" s="40" t="n">
        <f aca="false">AF162/SUM($AF$166:$AG$166)</f>
        <v>0.0111106611729214</v>
      </c>
      <c r="AG185" s="40" t="n">
        <f aca="false">AG162/SUM($AF$166:$AG$166)</f>
        <v>0.0175239676449448</v>
      </c>
      <c r="AH185" s="40" t="n">
        <f aca="false">AH162/SUM($AH$166:$AI$166)</f>
        <v>0.011468832386062</v>
      </c>
      <c r="AI185" s="40" t="n">
        <f aca="false">AI162/SUM($AH$166:$AI$166)</f>
        <v>0.0185652878519948</v>
      </c>
      <c r="AJ185" s="40" t="n">
        <f aca="false">AJ162/SUM($AJ$166:$AK$166)</f>
        <v>0.0129324182450782</v>
      </c>
      <c r="AK185" s="40" t="n">
        <f aca="false">AK162/SUM($AJ$166:$AK$166)</f>
        <v>0.021092726436622</v>
      </c>
      <c r="AL185" s="40" t="n">
        <f aca="false">AL162/SUM($AL$166:$AM$166)</f>
        <v>0.0136021245379212</v>
      </c>
      <c r="AM185" s="40" t="n">
        <f aca="false">AM162/SUM($AL$166:$AM$166)</f>
        <v>0.022085522487152</v>
      </c>
      <c r="AN185" s="40" t="n">
        <f aca="false">AN162/SUM($AN$166:$AO$166)</f>
        <v>0.0134052862204363</v>
      </c>
      <c r="AO185" s="40" t="n">
        <f aca="false">AO162/SUM($AN$166:$AO$166)</f>
        <v>0.0221131300704217</v>
      </c>
      <c r="AP185" s="40" t="n">
        <f aca="false">AP162/SUM($AP$166:$AQ$166)</f>
        <v>0.0126673127374614</v>
      </c>
      <c r="AQ185" s="40" t="n">
        <f aca="false">AQ162/SUM($AP$166:$AQ$166)</f>
        <v>0.0193294109537384</v>
      </c>
      <c r="AR185" s="40" t="n">
        <f aca="false">AR162/SUM($AR$166:$AS$166)</f>
        <v>0.0124608296741618</v>
      </c>
      <c r="AS185" s="40" t="n">
        <f aca="false">AS162/SUM($AR$166:$AS$166)</f>
        <v>0.0197054980893722</v>
      </c>
      <c r="AT185" s="40" t="n">
        <f aca="false">AT162/SUM($AT$166:$AU$166)</f>
        <v>0.0112223836641314</v>
      </c>
      <c r="AU185" s="40" t="n">
        <f aca="false">AU162/SUM($AT$166:$AU$166)</f>
        <v>0.0196347307729199</v>
      </c>
      <c r="AV185" s="40" t="n">
        <f aca="false">AV162/SUM($AV$166:$AW$166)</f>
        <v>0.0106223838605641</v>
      </c>
      <c r="AW185" s="40" t="n">
        <f aca="false">AW162/SUM($AV$166:$AW$166)</f>
        <v>0.0169388595347561</v>
      </c>
      <c r="AX185" s="40" t="n">
        <f aca="false">AX162/SUM($AX$166:$AZ$166)</f>
        <v>0.0115440019206658</v>
      </c>
      <c r="AY185" s="40" t="n">
        <f aca="false">AY162/SUM($AX$166:$AZ$166)</f>
        <v>0.0176061034491957</v>
      </c>
      <c r="AZ185" s="40" t="n">
        <f aca="false">AZ162/SUM($AX$166:$AZ$166)</f>
        <v>0</v>
      </c>
      <c r="BA185" s="40" t="n">
        <f aca="false">BA162/SUM($BA$166:$BC$166)</f>
        <v>0.0110196272753824</v>
      </c>
      <c r="BB185" s="40" t="n">
        <f aca="false">BB162/SUM($BA$166:$BC$166)</f>
        <v>0.0165524121432486</v>
      </c>
      <c r="BC185" s="40" t="n">
        <f aca="false">BC162/SUM($AX$166:$AZ$166)</f>
        <v>0</v>
      </c>
      <c r="BD185" s="40" t="n">
        <f aca="false">BD162/SUM($BD$166:$BF$166)</f>
        <v>0.0112974946126421</v>
      </c>
      <c r="BE185" s="40" t="n">
        <f aca="false">BE162/SUM($BD$166:$BF$166)</f>
        <v>0.0155496320791706</v>
      </c>
      <c r="BF185" s="40" t="n">
        <f aca="false">BF162/SUM($BD$166:$BF$166)</f>
        <v>0</v>
      </c>
    </row>
    <row r="186" customFormat="false" ht="15" hidden="false" customHeight="false" outlineLevel="0" collapsed="false">
      <c r="A186" s="28" t="s">
        <v>96</v>
      </c>
      <c r="B186" s="40" t="n">
        <v>0</v>
      </c>
      <c r="C186" s="40" t="n">
        <v>0</v>
      </c>
      <c r="D186" s="40" t="n">
        <v>0</v>
      </c>
      <c r="E186" s="40" t="n">
        <v>0</v>
      </c>
      <c r="F186" s="40" t="n">
        <v>0</v>
      </c>
      <c r="G186" s="40" t="n">
        <v>0</v>
      </c>
      <c r="H186" s="40" t="n">
        <v>3.41530054644809E-005</v>
      </c>
      <c r="I186" s="40" t="n">
        <v>5.12295081967213E-005</v>
      </c>
      <c r="J186" s="40" t="n">
        <v>0.000679128677906246</v>
      </c>
      <c r="K186" s="40" t="n">
        <v>0.00108660588464999</v>
      </c>
      <c r="L186" s="40" t="n">
        <v>0.000171190535065528</v>
      </c>
      <c r="M186" s="40" t="n">
        <v>0.000646719799136439</v>
      </c>
      <c r="N186" s="40" t="n">
        <v>0.000297342020891509</v>
      </c>
      <c r="O186" s="40" t="n">
        <v>0.000749819009204675</v>
      </c>
      <c r="P186" s="40" t="n">
        <v>0.00036725506456581</v>
      </c>
      <c r="Q186" s="40" t="n">
        <v>0.000841132567231371</v>
      </c>
      <c r="R186" s="40" t="n">
        <f aca="false">R163/SUM($R$166:$S$166)</f>
        <v>0.000860444153077112</v>
      </c>
      <c r="S186" s="40" t="n">
        <f aca="false">S163/SUM($R$166:$S$166)</f>
        <v>0.00127017946406621</v>
      </c>
      <c r="T186" s="40" t="n">
        <f aca="false">T163/SUM($T$166:$U$166)</f>
        <v>0.000554001769231457</v>
      </c>
      <c r="U186" s="40" t="n">
        <f aca="false">U163/SUM($T$166:$U$166)</f>
        <v>0.000750583042184554</v>
      </c>
      <c r="V186" s="40" t="n">
        <f aca="false">V163/SUM($V$166:$W$166)</f>
        <v>0.000574810353063092</v>
      </c>
      <c r="W186" s="40" t="n">
        <f aca="false">W163/SUM($V$166:$W$166)</f>
        <v>0.00106056558100373</v>
      </c>
      <c r="X186" s="40" t="n">
        <f aca="false">X163/SUM($X$166:$Y$166)</f>
        <v>0.000864783174509886</v>
      </c>
      <c r="Y186" s="40" t="n">
        <f aca="false">Y163/SUM($X$166:$Y$166)</f>
        <v>0.00137693631669535</v>
      </c>
      <c r="Z186" s="40" t="n">
        <f aca="false">Z163/SUM($Z$166:$AA$166)</f>
        <v>0.000590926002932744</v>
      </c>
      <c r="AA186" s="40" t="n">
        <f aca="false">AA163/SUM($Z$166:$AA$166)</f>
        <v>0.00107242126458165</v>
      </c>
      <c r="AB186" s="40" t="n">
        <f aca="false">AB163/SUM($AB$166:$AC$166)</f>
        <v>0.000288461538461538</v>
      </c>
      <c r="AC186" s="40" t="n">
        <f aca="false">AC163/SUM($AB$166:$AC$166)</f>
        <v>0.000846153846153846</v>
      </c>
      <c r="AD186" s="40" t="n">
        <f aca="false">AD163/SUM($AD$166:$AE$166)</f>
        <v>0.000461084976863415</v>
      </c>
      <c r="AE186" s="40" t="n">
        <f aca="false">AE163/SUM($AD$166:$AE$166)</f>
        <v>0.00071907299963223</v>
      </c>
      <c r="AF186" s="40" t="n">
        <f aca="false">AF163/SUM($AF$166:$AG$166)</f>
        <v>0.000840259569341662</v>
      </c>
      <c r="AG186" s="40" t="n">
        <f aca="false">AG163/SUM($AF$166:$AG$166)</f>
        <v>0.00123508033083955</v>
      </c>
      <c r="AH186" s="40" t="n">
        <f aca="false">AH163/SUM($AH$166:$AI$166)</f>
        <v>0.000757201494087826</v>
      </c>
      <c r="AI186" s="40" t="n">
        <f aca="false">AI163/SUM($AH$166:$AI$166)</f>
        <v>0.0011080997474456</v>
      </c>
      <c r="AJ186" s="40" t="n">
        <f aca="false">AJ163/SUM($AJ$166:$AK$166)</f>
        <v>0.000676771971228515</v>
      </c>
      <c r="AK186" s="40" t="n">
        <f aca="false">AK163/SUM($AJ$166:$AK$166)</f>
        <v>0.00131016112378853</v>
      </c>
      <c r="AL186" s="40" t="n">
        <f aca="false">AL163/SUM($AL$166:$AM$166)</f>
        <v>0.00079916067637681</v>
      </c>
      <c r="AM186" s="40" t="n">
        <f aca="false">AM163/SUM($AL$166:$AM$166)</f>
        <v>0.00152865093481308</v>
      </c>
      <c r="AN186" s="40" t="n">
        <f aca="false">AN163/SUM($AN$166:$AO$166)</f>
        <v>0.000774918214173014</v>
      </c>
      <c r="AO186" s="40" t="n">
        <f aca="false">AO163/SUM($AN$166:$AO$166)</f>
        <v>0.00156980854726801</v>
      </c>
      <c r="AP186" s="40" t="n">
        <f aca="false">AP163/SUM($AP$166:$AQ$166)</f>
        <v>0.000758254635693114</v>
      </c>
      <c r="AQ186" s="40" t="n">
        <f aca="false">AQ163/SUM($AP$166:$AQ$166)</f>
        <v>0.00136242544167319</v>
      </c>
      <c r="AR186" s="40" t="n">
        <f aca="false">AR163/SUM($AR$166:$AS$166)</f>
        <v>0.000776039057358127</v>
      </c>
      <c r="AS186" s="40" t="n">
        <f aca="false">AS163/SUM($AR$166:$AS$166)</f>
        <v>0.00168469238401163</v>
      </c>
      <c r="AT186" s="40" t="n">
        <f aca="false">AT163/SUM($AT$166:$AU$166)</f>
        <v>0.000735369869729405</v>
      </c>
      <c r="AU186" s="40" t="n">
        <f aca="false">AU163/SUM($AT$166:$AU$166)</f>
        <v>0.00134284932733196</v>
      </c>
      <c r="AV186" s="40" t="n">
        <f aca="false">AV163/SUM($AV$166:$AW$166)</f>
        <v>0.000586701434159061</v>
      </c>
      <c r="AW186" s="40" t="n">
        <f aca="false">AW163/SUM($AV$166:$AW$166)</f>
        <v>0.00122829890894119</v>
      </c>
      <c r="AX186" s="40" t="n">
        <f aca="false">AX163/SUM($AX$166:$AZ$166)</f>
        <v>0.00058020113639395</v>
      </c>
      <c r="AY186" s="40" t="n">
        <f aca="false">AY163/SUM($AX$166:$AZ$166)</f>
        <v>0.00083028783311548</v>
      </c>
      <c r="AZ186" s="40" t="n">
        <f aca="false">AZ163/SUM($AX$166:$AZ$166)</f>
        <v>0</v>
      </c>
      <c r="BA186" s="40" t="n">
        <f aca="false">BA163/SUM($BA$166:$BC$166)</f>
        <v>0.000584125567307345</v>
      </c>
      <c r="BB186" s="40" t="n">
        <f aca="false">BB163/SUM($BA$166:$BC$166)</f>
        <v>0.000833527494921717</v>
      </c>
      <c r="BC186" s="40" t="n">
        <f aca="false">BC163/SUM($AX$166:$AZ$166)</f>
        <v>0</v>
      </c>
      <c r="BD186" s="40" t="n">
        <f aca="false">BD163/SUM($BD$166:$BF$166)</f>
        <v>0.000586606526833449</v>
      </c>
      <c r="BE186" s="40" t="n">
        <f aca="false">BE163/SUM($BD$166:$BF$166)</f>
        <v>0.000841917139548526</v>
      </c>
      <c r="BF186" s="40" t="n">
        <f aca="false">BF163/SUM($BD$166:$BF$166)</f>
        <v>0</v>
      </c>
    </row>
    <row r="187" customFormat="false" ht="15" hidden="false" customHeight="false" outlineLevel="0" collapsed="false">
      <c r="A187" s="28" t="s">
        <v>97</v>
      </c>
      <c r="B187" s="40" t="n">
        <v>0.00366884670601372</v>
      </c>
      <c r="C187" s="40" t="n">
        <v>0.00281809964374967</v>
      </c>
      <c r="D187" s="40" t="n">
        <v>0.0040465893033015</v>
      </c>
      <c r="E187" s="40" t="n">
        <v>0.0047317261165589</v>
      </c>
      <c r="F187" s="40" t="n">
        <v>0.00303475835029782</v>
      </c>
      <c r="G187" s="40" t="n">
        <v>0.00363794013420795</v>
      </c>
      <c r="H187" s="40" t="n">
        <v>0.00387636612021858</v>
      </c>
      <c r="I187" s="40" t="n">
        <v>0.00356898907103825</v>
      </c>
      <c r="J187" s="40" t="n">
        <v>0.00370125129458904</v>
      </c>
      <c r="K187" s="40" t="n">
        <v>0.00448224927418123</v>
      </c>
      <c r="L187" s="40" t="n">
        <v>0.00342381070131056</v>
      </c>
      <c r="M187" s="40" t="n">
        <v>0.00561124531603675</v>
      </c>
      <c r="N187" s="40" t="n">
        <v>0.00390423001344503</v>
      </c>
      <c r="O187" s="40" t="n">
        <v>0.0107430964939497</v>
      </c>
      <c r="P187" s="40" t="n">
        <v>0.00369624452079138</v>
      </c>
      <c r="Q187" s="40" t="n">
        <v>0.00611301978438574</v>
      </c>
      <c r="R187" s="40" t="n">
        <f aca="false">R164/SUM($R$166:$S$166)</f>
        <v>0.00384126854052282</v>
      </c>
      <c r="S187" s="40" t="n">
        <f aca="false">S164/SUM($R$166:$S$166)</f>
        <v>0.00419978693763829</v>
      </c>
      <c r="T187" s="40" t="n">
        <f aca="false">T164/SUM($T$166:$U$166)</f>
        <v>0.0038333348225854</v>
      </c>
      <c r="U187" s="40" t="n">
        <f aca="false">U164/SUM($T$166:$U$166)</f>
        <v>0.00463753093921171</v>
      </c>
      <c r="V187" s="40" t="n">
        <f aca="false">V164/SUM($V$166:$W$166)</f>
        <v>0.00435560521053441</v>
      </c>
      <c r="W187" s="40" t="n">
        <f aca="false">W164/SUM($V$166:$W$166)</f>
        <v>0.00466325018823015</v>
      </c>
      <c r="X187" s="40" t="n">
        <f aca="false">X164/SUM($X$166:$Y$166)</f>
        <v>0.00326602577557617</v>
      </c>
      <c r="Y187" s="40" t="n">
        <f aca="false">Y164/SUM($X$166:$Y$166)</f>
        <v>0.00361865580790059</v>
      </c>
      <c r="Z187" s="40" t="n">
        <f aca="false">Z164/SUM($Z$166:$AA$166)</f>
        <v>0.00358203293135774</v>
      </c>
      <c r="AA187" s="40" t="n">
        <f aca="false">AA164/SUM($Z$166:$AA$166)</f>
        <v>0.00458150036841683</v>
      </c>
      <c r="AB187" s="40" t="n">
        <f aca="false">AB164/SUM($AB$166:$AC$166)</f>
        <v>0.00303846153846154</v>
      </c>
      <c r="AC187" s="40" t="n">
        <f aca="false">AC164/SUM($AB$166:$AC$166)</f>
        <v>0.00369871794871795</v>
      </c>
      <c r="AD187" s="40" t="n">
        <f aca="false">AD164/SUM($AD$166:$AE$166)</f>
        <v>0.00288178110539634</v>
      </c>
      <c r="AE187" s="40" t="n">
        <f aca="false">AE164/SUM($AD$166:$AE$166)</f>
        <v>0.00385884212779739</v>
      </c>
      <c r="AF187" s="40" t="n">
        <f aca="false">AF164/SUM($AF$166:$AG$166)</f>
        <v>0.00279917796292734</v>
      </c>
      <c r="AG187" s="40" t="n">
        <f aca="false">AG164/SUM($AF$166:$AG$166)</f>
        <v>0.00356857226738477</v>
      </c>
      <c r="AH187" s="40" t="n">
        <f aca="false">AH164/SUM($AH$166:$AI$166)</f>
        <v>0.00291799600160674</v>
      </c>
      <c r="AI187" s="40" t="n">
        <f aca="false">AI164/SUM($AH$166:$AI$166)</f>
        <v>0.00365211208428945</v>
      </c>
      <c r="AJ187" s="40" t="n">
        <f aca="false">AJ164/SUM($AJ$166:$AK$166)</f>
        <v>0.00235568705369925</v>
      </c>
      <c r="AK187" s="40" t="n">
        <f aca="false">AK164/SUM($AJ$166:$AK$166)</f>
        <v>0.00296304651505818</v>
      </c>
      <c r="AL187" s="40" t="n">
        <f aca="false">AL164/SUM($AL$166:$AM$166)</f>
        <v>0.00276222715834857</v>
      </c>
      <c r="AM187" s="40" t="n">
        <f aca="false">AM164/SUM($AL$166:$AM$166)</f>
        <v>0.0035777808742408</v>
      </c>
      <c r="AN187" s="40" t="n">
        <f aca="false">AN164/SUM($AN$166:$AO$166)</f>
        <v>0.00267226951176158</v>
      </c>
      <c r="AO187" s="40" t="n">
        <f aca="false">AO164/SUM($AN$166:$AO$166)</f>
        <v>0.00367886430542962</v>
      </c>
      <c r="AP187" s="40" t="n">
        <f aca="false">AP164/SUM($AP$166:$AQ$166)</f>
        <v>0.00219366715459879</v>
      </c>
      <c r="AQ187" s="40" t="n">
        <f aca="false">AQ164/SUM($AP$166:$AQ$166)</f>
        <v>0.00259915091700153</v>
      </c>
      <c r="AR187" s="40" t="n">
        <f aca="false">AR164/SUM($AR$166:$AS$166)</f>
        <v>0.0018762463285494</v>
      </c>
      <c r="AS187" s="40" t="n">
        <f aca="false">AS164/SUM($AR$166:$AS$166)</f>
        <v>0.00255405259383687</v>
      </c>
      <c r="AT187" s="40" t="n">
        <f aca="false">AT164/SUM($AT$166:$AU$166)</f>
        <v>0.00213861189167682</v>
      </c>
      <c r="AU187" s="40" t="n">
        <f aca="false">AU164/SUM($AT$166:$AU$166)</f>
        <v>0.00276385390651921</v>
      </c>
      <c r="AV187" s="40" t="n">
        <f aca="false">AV164/SUM($AV$166:$AW$166)</f>
        <v>0.0022610306731627</v>
      </c>
      <c r="AW187" s="40" t="n">
        <f aca="false">AW164/SUM($AV$166:$AW$166)</f>
        <v>0.00320112536883277</v>
      </c>
      <c r="AX187" s="40" t="n">
        <f aca="false">AX164/SUM($AX$166:$AZ$166)</f>
        <v>0.00194067276655907</v>
      </c>
      <c r="AY187" s="40" t="n">
        <f aca="false">AY164/SUM($AX$166:$AZ$166)</f>
        <v>0.00246418758502948</v>
      </c>
      <c r="AZ187" s="40" t="n">
        <f aca="false">AZ164/SUM($AX$166:$AZ$166)</f>
        <v>0</v>
      </c>
      <c r="BA187" s="40" t="n">
        <f aca="false">BA164/SUM($BA$166:$BC$166)</f>
        <v>0.00212647959334359</v>
      </c>
      <c r="BB187" s="40" t="n">
        <f aca="false">BB164/SUM($BA$166:$BC$166)</f>
        <v>0.00223149093128649</v>
      </c>
      <c r="BC187" s="40" t="n">
        <f aca="false">BC164/SUM($AX$166:$AZ$166)</f>
        <v>0</v>
      </c>
      <c r="BD187" s="40" t="n">
        <f aca="false">BD164/SUM($BD$166:$BF$166)</f>
        <v>0.00175374075638808</v>
      </c>
      <c r="BE187" s="40" t="n">
        <f aca="false">BE164/SUM($BD$166:$BF$166)</f>
        <v>0.00214886432368523</v>
      </c>
      <c r="BF187" s="40" t="n">
        <f aca="false">BF164/SUM($BD$166:$BF$166)</f>
        <v>0</v>
      </c>
    </row>
    <row r="188" customFormat="false" ht="15" hidden="false" customHeight="false" outlineLevel="0" collapsed="false">
      <c r="A188" s="28" t="s">
        <v>98</v>
      </c>
      <c r="B188" s="40" t="n">
        <v>0.016376880948583</v>
      </c>
      <c r="C188" s="40" t="n">
        <v>0.0245919072685702</v>
      </c>
      <c r="D188" s="40" t="n">
        <v>0</v>
      </c>
      <c r="E188" s="40" t="n">
        <v>0</v>
      </c>
      <c r="F188" s="40" t="n">
        <v>0</v>
      </c>
      <c r="G188" s="40" t="n">
        <v>0</v>
      </c>
      <c r="H188" s="40" t="n">
        <v>0</v>
      </c>
      <c r="I188" s="40" t="n">
        <v>0</v>
      </c>
      <c r="J188" s="40" t="n">
        <v>0</v>
      </c>
      <c r="K188" s="40" t="n">
        <v>0</v>
      </c>
      <c r="L188" s="40" t="n">
        <v>0</v>
      </c>
      <c r="M188" s="40" t="n">
        <v>0</v>
      </c>
      <c r="N188" s="40" t="n">
        <v>0</v>
      </c>
      <c r="O188" s="40" t="n">
        <v>0</v>
      </c>
      <c r="P188" s="40" t="n">
        <v>0</v>
      </c>
      <c r="Q188" s="40" t="n">
        <v>0</v>
      </c>
      <c r="R188" s="40" t="n">
        <f aca="false">R165/SUM($R$166:$S$166)</f>
        <v>0</v>
      </c>
      <c r="S188" s="40" t="n">
        <f aca="false">S165/SUM($R$166:$S$166)</f>
        <v>0</v>
      </c>
      <c r="T188" s="40" t="n">
        <f aca="false">T165/SUM($T$166:$U$166)</f>
        <v>0</v>
      </c>
      <c r="U188" s="40" t="n">
        <f aca="false">U165/SUM($T$166:$U$166)</f>
        <v>0</v>
      </c>
      <c r="V188" s="40" t="n">
        <f aca="false">V165/SUM($V$166:$W$166)</f>
        <v>0</v>
      </c>
      <c r="W188" s="40" t="n">
        <f aca="false">W165/SUM($V$166:$W$166)</f>
        <v>0</v>
      </c>
      <c r="X188" s="40" t="n">
        <f aca="false">X165/SUM($X$166:$Y$166)</f>
        <v>0</v>
      </c>
      <c r="Y188" s="40" t="n">
        <f aca="false">Y165/SUM($X$166:$Y$166)</f>
        <v>0</v>
      </c>
      <c r="Z188" s="40" t="n">
        <f aca="false">Z165/SUM($Z$166:$AA$166)</f>
        <v>0</v>
      </c>
      <c r="AA188" s="40" t="n">
        <f aca="false">AA165/SUM($Z$166:$AA$166)</f>
        <v>0</v>
      </c>
      <c r="AB188" s="40" t="n">
        <f aca="false">AB165/SUM($AB$166:$AC$166)</f>
        <v>0</v>
      </c>
      <c r="AC188" s="40" t="n">
        <f aca="false">AC165/SUM($AB$166:$AC$166)</f>
        <v>0</v>
      </c>
      <c r="AD188" s="40" t="n">
        <f aca="false">AD165/SUM($AD$166:$AE$166)</f>
        <v>0</v>
      </c>
      <c r="AE188" s="40" t="n">
        <f aca="false">AE165/SUM($AD$166:$AE$166)</f>
        <v>0</v>
      </c>
      <c r="AF188" s="40" t="n">
        <f aca="false">AF165/SUM($AF$166:$AG$166)</f>
        <v>0</v>
      </c>
      <c r="AG188" s="40" t="n">
        <f aca="false">AG165/SUM($AF$166:$AG$166)</f>
        <v>0</v>
      </c>
      <c r="AH188" s="40" t="n">
        <f aca="false">AH165/SUM($AH$166:$AI$166)</f>
        <v>0</v>
      </c>
      <c r="AI188" s="40" t="n">
        <f aca="false">AI165/SUM($AH$166:$AI$166)</f>
        <v>0</v>
      </c>
      <c r="AJ188" s="40" t="n">
        <f aca="false">AJ165/SUM($AJ$166:$AK$166)</f>
        <v>0</v>
      </c>
      <c r="AK188" s="40" t="n">
        <f aca="false">AK165/SUM($AJ$166:$AK$166)</f>
        <v>0</v>
      </c>
      <c r="AL188" s="40" t="n">
        <f aca="false">AL165/SUM($AL$166:$AM$166)</f>
        <v>0</v>
      </c>
      <c r="AM188" s="40" t="n">
        <f aca="false">AM165/SUM($AL$166:$AM$166)</f>
        <v>0</v>
      </c>
      <c r="AN188" s="40" t="n">
        <f aca="false">AN165/SUM($AN$166:$AO$166)</f>
        <v>0</v>
      </c>
      <c r="AO188" s="40" t="n">
        <f aca="false">AO165/SUM($AN$166:$AO$166)</f>
        <v>0</v>
      </c>
      <c r="AP188" s="40" t="n">
        <f aca="false">AP165/SUM($AP$166:$AQ$166)</f>
        <v>0</v>
      </c>
      <c r="AQ188" s="40" t="n">
        <f aca="false">AQ165/SUM($AP$166:$AQ$166)</f>
        <v>0</v>
      </c>
      <c r="AR188" s="40" t="n">
        <f aca="false">AR165/SUM($AR$166:$AS$166)</f>
        <v>0</v>
      </c>
      <c r="AS188" s="40" t="n">
        <f aca="false">AS165/SUM($AR$166:$AS$166)</f>
        <v>0</v>
      </c>
      <c r="AT188" s="40" t="n">
        <f aca="false">AT165/SUM($AT$166:$AU$166)</f>
        <v>0</v>
      </c>
      <c r="AU188" s="40" t="n">
        <f aca="false">AU165/SUM($AT$166:$AU$166)</f>
        <v>0</v>
      </c>
      <c r="AV188" s="40" t="n">
        <f aca="false">AV165/SUM($AV$166:$AW$166)</f>
        <v>0</v>
      </c>
      <c r="AW188" s="40" t="n">
        <f aca="false">AW165/SUM($AV$166:$AW$166)</f>
        <v>0</v>
      </c>
      <c r="AX188" s="40" t="n">
        <f aca="false">AX165/SUM($AX$166:$AZ$166)</f>
        <v>0</v>
      </c>
      <c r="AY188" s="40" t="n">
        <f aca="false">AY165/SUM($AX$166:$AZ$166)</f>
        <v>0</v>
      </c>
      <c r="AZ188" s="40" t="n">
        <f aca="false">AZ165/SUM($AX$166:$AZ$166)</f>
        <v>0</v>
      </c>
      <c r="BA188" s="40" t="n">
        <f aca="false">BA165/SUM($BA$166:$BC$166)</f>
        <v>0</v>
      </c>
      <c r="BB188" s="40" t="n">
        <f aca="false">BB165/SUM($BA$166:$BC$166)</f>
        <v>0</v>
      </c>
      <c r="BC188" s="40" t="n">
        <f aca="false">BC165/SUM($AX$166:$AZ$166)</f>
        <v>0</v>
      </c>
      <c r="BD188" s="40" t="n">
        <f aca="false">BD165/SUM($BD$166:$BF$166)</f>
        <v>0</v>
      </c>
      <c r="BE188" s="40" t="n">
        <f aca="false">BE165/SUM($BD$166:$BF$166)</f>
        <v>0</v>
      </c>
      <c r="BF188" s="40" t="n">
        <f aca="false">BF165/SUM($BD$166:$BF$166)</f>
        <v>0</v>
      </c>
    </row>
    <row r="189" s="30" customFormat="true" ht="15" hidden="false" customHeight="false" outlineLevel="0" collapsed="false">
      <c r="A189" s="24" t="s">
        <v>58</v>
      </c>
      <c r="B189" s="45" t="n">
        <v>0.491917902908492</v>
      </c>
      <c r="C189" s="45" t="n">
        <v>0.508082097091509</v>
      </c>
      <c r="D189" s="45" t="n">
        <v>0.487676101571532</v>
      </c>
      <c r="E189" s="45" t="n">
        <v>0.512323898428468</v>
      </c>
      <c r="F189" s="45" t="n">
        <v>0.498642840986202</v>
      </c>
      <c r="G189" s="45" t="n">
        <v>0.501357159013798</v>
      </c>
      <c r="H189" s="45" t="n">
        <v>0.493340163934426</v>
      </c>
      <c r="I189" s="45" t="n">
        <v>0.506659836065574</v>
      </c>
      <c r="J189" s="45" t="n">
        <v>0.479193195130647</v>
      </c>
      <c r="K189" s="45" t="n">
        <v>0.520806804869353</v>
      </c>
      <c r="L189" s="45" t="n">
        <v>0.474368972666578</v>
      </c>
      <c r="M189" s="45" t="n">
        <v>0.525631027333422</v>
      </c>
      <c r="N189" s="45" t="n">
        <v>0.470588995759644</v>
      </c>
      <c r="O189" s="45" t="n">
        <v>0.529411004240356</v>
      </c>
      <c r="P189" s="45" t="n">
        <v>0.472455870157564</v>
      </c>
      <c r="Q189" s="45" t="n">
        <v>0.527544129842436</v>
      </c>
      <c r="R189" s="45" t="n">
        <f aca="false">R166/SUM($R$166:$S$166)</f>
        <v>0.464783250020487</v>
      </c>
      <c r="S189" s="45" t="n">
        <f aca="false">S166/SUM($R$166:$S$166)</f>
        <v>0.535216749979513</v>
      </c>
      <c r="T189" s="45" t="n">
        <f aca="false">T166/SUM($T$166:$U$166)</f>
        <v>0.442620607078713</v>
      </c>
      <c r="U189" s="45" t="n">
        <f aca="false">U166/SUM($T$166:$U$166)</f>
        <v>0.557379392921287</v>
      </c>
      <c r="V189" s="45" t="n">
        <f aca="false">V166/SUM($V$166:$W$166)</f>
        <v>0.451080400586145</v>
      </c>
      <c r="W189" s="45" t="n">
        <f aca="false">W166/SUM($V$166:$W$166)</f>
        <v>0.548919599413855</v>
      </c>
      <c r="X189" s="45" t="n">
        <f aca="false">X166/SUM($X$166:$Y$166)</f>
        <v>0.456597120188069</v>
      </c>
      <c r="Y189" s="45" t="n">
        <f aca="false">Y166/SUM($X$166:$Y$166)</f>
        <v>0.543402879811931</v>
      </c>
      <c r="Z189" s="45" t="n">
        <f aca="false">Z166/SUM($Z$166:$AA$166)</f>
        <v>0.442815142296441</v>
      </c>
      <c r="AA189" s="45" t="n">
        <f aca="false">AA166/SUM($Z$166:$AA$166)</f>
        <v>0.557184857703559</v>
      </c>
      <c r="AB189" s="45" t="n">
        <f aca="false">AB166/SUM($AB$166:$AC$166)</f>
        <v>0.437519230769231</v>
      </c>
      <c r="AC189" s="45" t="n">
        <f aca="false">AC166/SUM($AB$166:$AC$166)</f>
        <v>0.562480769230769</v>
      </c>
      <c r="AD189" s="45" t="n">
        <f aca="false">AD166/SUM($AD$166:$AE$166)</f>
        <v>0.435719814029059</v>
      </c>
      <c r="AE189" s="45" t="n">
        <f aca="false">AE166/SUM($AD$166:$AE$166)</f>
        <v>0.564280185970941</v>
      </c>
      <c r="AF189" s="45" t="n">
        <f aca="false">AF166/SUM($AF$166:$AG$166)</f>
        <v>0.441526032861236</v>
      </c>
      <c r="AG189" s="45" t="n">
        <f aca="false">AG166/SUM($AF$166:$AG$166)</f>
        <v>0.558473967138764</v>
      </c>
      <c r="AH189" s="45" t="n">
        <f aca="false">AH166/SUM($AH$166:$AI$166)</f>
        <v>0.443775480522838</v>
      </c>
      <c r="AI189" s="45" t="n">
        <f aca="false">AI166/SUM($AH$166:$AI$166)</f>
        <v>0.556224519477162</v>
      </c>
      <c r="AJ189" s="45" t="n">
        <f aca="false">AJ166/SUM($AJ$166:$AK$166)</f>
        <v>0.435125332963133</v>
      </c>
      <c r="AK189" s="45" t="n">
        <f aca="false">AK166/SUM($AJ$166:$AK$166)</f>
        <v>0.564874667036867</v>
      </c>
      <c r="AL189" s="45" t="n">
        <f aca="false">AL166/SUM($AL$166:$AM$166)</f>
        <v>0.433595895182905</v>
      </c>
      <c r="AM189" s="45" t="n">
        <f aca="false">AM166/SUM($AL$166:$AM$166)</f>
        <v>0.566404104817095</v>
      </c>
      <c r="AN189" s="45" t="n">
        <f aca="false">AN166/SUM($AN$166:$AO$166)</f>
        <v>0.43453738580941</v>
      </c>
      <c r="AO189" s="45" t="n">
        <f aca="false">AO166/SUM($AN$166:$AO$166)</f>
        <v>0.56546261419059</v>
      </c>
      <c r="AP189" s="45" t="n">
        <f aca="false">AP166/SUM($AP$166:$AQ$166)</f>
        <v>0.431673958616327</v>
      </c>
      <c r="AQ189" s="45" t="n">
        <f aca="false">AQ166/SUM($AP$166:$AQ$166)</f>
        <v>0.568326041383673</v>
      </c>
      <c r="AR189" s="45" t="n">
        <f aca="false">AR166/SUM($AR$166:$AS$166)</f>
        <v>0.434940421811609</v>
      </c>
      <c r="AS189" s="45" t="n">
        <f aca="false">AS166/SUM($AR$166:$AS$166)</f>
        <v>0.565059578188391</v>
      </c>
      <c r="AT189" s="45" t="n">
        <f aca="false">AT166/SUM($AT$166:$AU$166)</f>
        <v>0.419924615707074</v>
      </c>
      <c r="AU189" s="45" t="n">
        <f aca="false">AU166/SUM($AT$166:$AU$166)</f>
        <v>0.580075384292926</v>
      </c>
      <c r="AV189" s="45" t="n">
        <f aca="false">AV166/SUM($AV$166:$AW$166)</f>
        <v>0.429763947025321</v>
      </c>
      <c r="AW189" s="45" t="n">
        <f aca="false">AW166/SUM($AV$166:$AW$166)</f>
        <v>0.570236052974679</v>
      </c>
      <c r="AX189" s="45" t="n">
        <f aca="false">AX166/SUM($AX$166:$AZ$166)</f>
        <v>0.437768426387814</v>
      </c>
      <c r="AY189" s="45" t="n">
        <f aca="false">AY166/SUM($AX$166:$AZ$166)</f>
        <v>0.562221570144317</v>
      </c>
      <c r="AZ189" s="45" t="n">
        <f aca="false">AZ166/SUM($AX$166:$AZ$166)</f>
        <v>1.00034678688612E-005</v>
      </c>
      <c r="BA189" s="45" t="n">
        <f aca="false">BA166/SUM($BA$166:$BC$166)</f>
        <v>0.438891605328013</v>
      </c>
      <c r="BB189" s="45" t="n">
        <f aca="false">BB166/SUM($BA$166:$BC$166)</f>
        <v>0.561101831463366</v>
      </c>
      <c r="BC189" s="45" t="n">
        <f aca="false">BC166/SUM($BA$166:$BC$166)</f>
        <v>6.56320862143085E-006</v>
      </c>
      <c r="BD189" s="45" t="n">
        <f aca="false">BD166/SUM($BD$166:$BF$166)</f>
        <v>0.449076170705539</v>
      </c>
      <c r="BE189" s="45" t="n">
        <f aca="false">BE166/SUM($BD$166:$BF$166)</f>
        <v>0.550884316937732</v>
      </c>
      <c r="BF189" s="45" t="n">
        <f aca="false">BF166/SUM($BD$166:$BF$166)</f>
        <v>3.95123567297142E-005</v>
      </c>
    </row>
    <row r="192" customFormat="false" ht="15.75" hidden="false" customHeight="false" outlineLevel="0" collapsed="false">
      <c r="A192" s="18" t="s">
        <v>21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</row>
    <row r="193" customFormat="false" ht="15" hidden="false" customHeight="true" outlineLevel="0" collapsed="false">
      <c r="A193" s="33" t="s">
        <v>81</v>
      </c>
      <c r="B193" s="21" t="n">
        <v>1999</v>
      </c>
      <c r="C193" s="21"/>
      <c r="D193" s="21" t="n">
        <v>2000</v>
      </c>
      <c r="E193" s="21"/>
      <c r="F193" s="21" t="n">
        <v>2001</v>
      </c>
      <c r="G193" s="21"/>
      <c r="H193" s="21" t="n">
        <v>2002</v>
      </c>
      <c r="I193" s="21"/>
      <c r="J193" s="21" t="n">
        <v>2003</v>
      </c>
      <c r="K193" s="21"/>
      <c r="L193" s="21" t="n">
        <v>2004</v>
      </c>
      <c r="M193" s="21"/>
      <c r="N193" s="21" t="n">
        <v>2005</v>
      </c>
      <c r="O193" s="21"/>
      <c r="P193" s="21" t="n">
        <v>2006</v>
      </c>
      <c r="Q193" s="21"/>
      <c r="R193" s="21" t="n">
        <v>2007</v>
      </c>
      <c r="S193" s="21"/>
      <c r="T193" s="21" t="n">
        <v>2008</v>
      </c>
      <c r="U193" s="21"/>
      <c r="V193" s="21" t="n">
        <v>2009</v>
      </c>
      <c r="W193" s="21"/>
      <c r="X193" s="21" t="n">
        <v>2010</v>
      </c>
      <c r="Y193" s="21"/>
      <c r="Z193" s="21" t="n">
        <v>2011</v>
      </c>
      <c r="AA193" s="21"/>
      <c r="AB193" s="21" t="n">
        <v>2012</v>
      </c>
      <c r="AC193" s="21"/>
      <c r="AD193" s="21" t="n">
        <v>2013</v>
      </c>
      <c r="AE193" s="21"/>
      <c r="AF193" s="21" t="n">
        <v>2014</v>
      </c>
      <c r="AG193" s="21"/>
      <c r="AH193" s="21" t="n">
        <v>2015</v>
      </c>
      <c r="AI193" s="21"/>
      <c r="AJ193" s="21" t="n">
        <v>2016</v>
      </c>
      <c r="AK193" s="21"/>
      <c r="AL193" s="21" t="n">
        <v>2017</v>
      </c>
      <c r="AM193" s="21"/>
      <c r="AN193" s="21" t="n">
        <v>2018</v>
      </c>
      <c r="AO193" s="21"/>
      <c r="AP193" s="21" t="n">
        <v>2019</v>
      </c>
      <c r="AQ193" s="21"/>
      <c r="AR193" s="21" t="n">
        <v>2020</v>
      </c>
      <c r="AS193" s="21"/>
      <c r="AT193" s="21" t="n">
        <v>2021</v>
      </c>
      <c r="AU193" s="21"/>
      <c r="AV193" s="21" t="n">
        <v>2022</v>
      </c>
      <c r="AW193" s="21"/>
      <c r="AX193" s="21" t="n">
        <v>2023</v>
      </c>
      <c r="AY193" s="21"/>
      <c r="AZ193" s="21"/>
      <c r="BA193" s="21" t="n">
        <v>2024</v>
      </c>
      <c r="BB193" s="21"/>
      <c r="BC193" s="21"/>
      <c r="BD193" s="21" t="n">
        <v>2025</v>
      </c>
      <c r="BE193" s="21"/>
      <c r="BF193" s="21"/>
    </row>
    <row r="194" customFormat="false" ht="15" hidden="false" customHeight="false" outlineLevel="0" collapsed="false">
      <c r="A194" s="33"/>
      <c r="B194" s="21" t="s">
        <v>55</v>
      </c>
      <c r="C194" s="21" t="s">
        <v>56</v>
      </c>
      <c r="D194" s="21" t="s">
        <v>55</v>
      </c>
      <c r="E194" s="21" t="s">
        <v>56</v>
      </c>
      <c r="F194" s="21" t="s">
        <v>55</v>
      </c>
      <c r="G194" s="21" t="s">
        <v>56</v>
      </c>
      <c r="H194" s="21" t="s">
        <v>55</v>
      </c>
      <c r="I194" s="21" t="s">
        <v>56</v>
      </c>
      <c r="J194" s="21" t="s">
        <v>55</v>
      </c>
      <c r="K194" s="21" t="s">
        <v>56</v>
      </c>
      <c r="L194" s="21" t="s">
        <v>55</v>
      </c>
      <c r="M194" s="21" t="s">
        <v>56</v>
      </c>
      <c r="N194" s="21" t="s">
        <v>55</v>
      </c>
      <c r="O194" s="21" t="s">
        <v>56</v>
      </c>
      <c r="P194" s="21" t="s">
        <v>55</v>
      </c>
      <c r="Q194" s="21" t="s">
        <v>56</v>
      </c>
      <c r="R194" s="21" t="s">
        <v>55</v>
      </c>
      <c r="S194" s="21" t="s">
        <v>56</v>
      </c>
      <c r="T194" s="21" t="s">
        <v>55</v>
      </c>
      <c r="U194" s="21" t="s">
        <v>56</v>
      </c>
      <c r="V194" s="21" t="s">
        <v>55</v>
      </c>
      <c r="W194" s="21" t="s">
        <v>56</v>
      </c>
      <c r="X194" s="21" t="s">
        <v>55</v>
      </c>
      <c r="Y194" s="21" t="s">
        <v>56</v>
      </c>
      <c r="Z194" s="21" t="s">
        <v>55</v>
      </c>
      <c r="AA194" s="21" t="s">
        <v>56</v>
      </c>
      <c r="AB194" s="21" t="s">
        <v>55</v>
      </c>
      <c r="AC194" s="21" t="s">
        <v>56</v>
      </c>
      <c r="AD194" s="21" t="s">
        <v>55</v>
      </c>
      <c r="AE194" s="21" t="s">
        <v>56</v>
      </c>
      <c r="AF194" s="21" t="s">
        <v>55</v>
      </c>
      <c r="AG194" s="21" t="s">
        <v>56</v>
      </c>
      <c r="AH194" s="21" t="s">
        <v>55</v>
      </c>
      <c r="AI194" s="21" t="s">
        <v>56</v>
      </c>
      <c r="AJ194" s="21" t="s">
        <v>55</v>
      </c>
      <c r="AK194" s="21" t="s">
        <v>56</v>
      </c>
      <c r="AL194" s="21" t="s">
        <v>55</v>
      </c>
      <c r="AM194" s="21" t="s">
        <v>56</v>
      </c>
      <c r="AN194" s="21" t="s">
        <v>55</v>
      </c>
      <c r="AO194" s="21" t="s">
        <v>56</v>
      </c>
      <c r="AP194" s="21" t="s">
        <v>55</v>
      </c>
      <c r="AQ194" s="21" t="s">
        <v>56</v>
      </c>
      <c r="AR194" s="21" t="s">
        <v>55</v>
      </c>
      <c r="AS194" s="21" t="s">
        <v>56</v>
      </c>
      <c r="AT194" s="21" t="s">
        <v>55</v>
      </c>
      <c r="AU194" s="21" t="s">
        <v>56</v>
      </c>
      <c r="AV194" s="21" t="s">
        <v>55</v>
      </c>
      <c r="AW194" s="21" t="s">
        <v>56</v>
      </c>
      <c r="AX194" s="21" t="s">
        <v>55</v>
      </c>
      <c r="AY194" s="21" t="s">
        <v>56</v>
      </c>
      <c r="AZ194" s="21" t="s">
        <v>57</v>
      </c>
      <c r="BA194" s="21" t="s">
        <v>55</v>
      </c>
      <c r="BB194" s="21" t="s">
        <v>56</v>
      </c>
      <c r="BC194" s="21" t="s">
        <v>57</v>
      </c>
      <c r="BD194" s="21" t="s">
        <v>55</v>
      </c>
      <c r="BE194" s="21" t="s">
        <v>56</v>
      </c>
      <c r="BF194" s="21" t="s">
        <v>57</v>
      </c>
    </row>
    <row r="195" customFormat="false" ht="15" hidden="false" customHeight="false" outlineLevel="0" collapsed="false">
      <c r="A195" s="28" t="s">
        <v>99</v>
      </c>
      <c r="B195" s="34" t="n">
        <v>7780</v>
      </c>
      <c r="C195" s="34" t="n">
        <v>8155</v>
      </c>
      <c r="D195" s="34" t="n">
        <v>8305</v>
      </c>
      <c r="E195" s="34" t="n">
        <v>8784</v>
      </c>
      <c r="F195" s="34" t="n">
        <v>9750</v>
      </c>
      <c r="G195" s="34" t="n">
        <v>10253</v>
      </c>
      <c r="H195" s="34" t="n">
        <v>10867</v>
      </c>
      <c r="I195" s="34" t="n">
        <v>12324</v>
      </c>
      <c r="J195" s="34" t="n">
        <v>12468</v>
      </c>
      <c r="K195" s="34" t="n">
        <v>13694</v>
      </c>
      <c r="L195" s="34" t="n">
        <v>10284</v>
      </c>
      <c r="M195" s="34" t="n">
        <v>12658</v>
      </c>
      <c r="N195" s="34" t="n">
        <v>14088</v>
      </c>
      <c r="O195" s="34" t="n">
        <v>19023</v>
      </c>
      <c r="P195" s="34" t="n">
        <v>15577</v>
      </c>
      <c r="Q195" s="34" t="n">
        <v>20333</v>
      </c>
      <c r="R195" s="34" t="n">
        <v>21956</v>
      </c>
      <c r="S195" s="34" t="n">
        <v>27392</v>
      </c>
      <c r="T195" s="34" t="n">
        <v>24596</v>
      </c>
      <c r="U195" s="34" t="n">
        <v>33314</v>
      </c>
      <c r="V195" s="34" t="n">
        <v>27664</v>
      </c>
      <c r="W195" s="34" t="n">
        <v>35664</v>
      </c>
      <c r="X195" s="34" t="n">
        <v>25723</v>
      </c>
      <c r="Y195" s="34" t="n">
        <v>32075</v>
      </c>
      <c r="Z195" s="34" t="n">
        <v>28941</v>
      </c>
      <c r="AA195" s="34" t="n">
        <v>37731</v>
      </c>
      <c r="AB195" s="34" t="n">
        <v>33062</v>
      </c>
      <c r="AC195" s="34" t="n">
        <v>44817</v>
      </c>
      <c r="AD195" s="34" t="n">
        <v>38332</v>
      </c>
      <c r="AE195" s="34" t="n">
        <v>52462</v>
      </c>
      <c r="AF195" s="34" t="n">
        <v>42811</v>
      </c>
      <c r="AG195" s="34" t="n">
        <v>57376</v>
      </c>
      <c r="AH195" s="34" t="n">
        <v>47476</v>
      </c>
      <c r="AI195" s="34" t="n">
        <v>63714</v>
      </c>
      <c r="AJ195" s="34" t="n">
        <v>48945</v>
      </c>
      <c r="AK195" s="34" t="n">
        <v>68338</v>
      </c>
      <c r="AL195" s="34" t="n">
        <v>50933</v>
      </c>
      <c r="AM195" s="34" t="n">
        <v>70814</v>
      </c>
      <c r="AN195" s="34" t="n">
        <v>51833</v>
      </c>
      <c r="AO195" s="34" t="n">
        <v>72633</v>
      </c>
      <c r="AP195" s="34" t="n">
        <v>50248</v>
      </c>
      <c r="AQ195" s="34" t="n">
        <v>68941</v>
      </c>
      <c r="AR195" s="34" t="n">
        <v>39119</v>
      </c>
      <c r="AS195" s="34" t="n">
        <v>54004</v>
      </c>
      <c r="AT195" s="34" t="n">
        <v>53821</v>
      </c>
      <c r="AU195" s="34" t="n">
        <v>78903</v>
      </c>
      <c r="AV195" s="34" t="n">
        <v>55155</v>
      </c>
      <c r="AW195" s="34" t="n">
        <v>77770</v>
      </c>
      <c r="AX195" s="34" t="n">
        <v>56597</v>
      </c>
      <c r="AY195" s="34" t="n">
        <v>76699</v>
      </c>
      <c r="AZ195" s="34" t="n">
        <v>0</v>
      </c>
      <c r="BA195" s="34" t="n">
        <v>56429</v>
      </c>
      <c r="BB195" s="34" t="n">
        <v>75188</v>
      </c>
      <c r="BC195" s="34" t="n">
        <v>1</v>
      </c>
      <c r="BD195" s="34" t="n">
        <v>61959</v>
      </c>
      <c r="BE195" s="34" t="n">
        <v>79543</v>
      </c>
      <c r="BF195" s="34" t="n">
        <v>6</v>
      </c>
    </row>
    <row r="196" customFormat="false" ht="15" hidden="false" customHeight="false" outlineLevel="0" collapsed="false">
      <c r="A196" s="28" t="s">
        <v>88</v>
      </c>
      <c r="B196" s="34" t="n">
        <v>10107</v>
      </c>
      <c r="C196" s="34" t="n">
        <v>10031</v>
      </c>
      <c r="D196" s="34" t="n">
        <v>14472</v>
      </c>
      <c r="E196" s="34" t="n">
        <v>15145</v>
      </c>
      <c r="F196" s="34" t="n">
        <v>16704</v>
      </c>
      <c r="G196" s="34" t="n">
        <v>16345</v>
      </c>
      <c r="H196" s="34" t="n">
        <v>18023</v>
      </c>
      <c r="I196" s="34" t="n">
        <v>17346</v>
      </c>
      <c r="J196" s="34" t="n">
        <v>15756</v>
      </c>
      <c r="K196" s="34" t="n">
        <v>16981</v>
      </c>
      <c r="L196" s="34" t="n">
        <v>14655</v>
      </c>
      <c r="M196" s="34" t="n">
        <v>14976</v>
      </c>
      <c r="N196" s="34" t="n">
        <v>22313</v>
      </c>
      <c r="O196" s="34" t="n">
        <v>21928</v>
      </c>
      <c r="P196" s="34" t="n">
        <v>24303</v>
      </c>
      <c r="Q196" s="34" t="n">
        <v>24197</v>
      </c>
      <c r="R196" s="34" t="n">
        <v>23418</v>
      </c>
      <c r="S196" s="34" t="n">
        <v>24858</v>
      </c>
      <c r="T196" s="34" t="n">
        <v>24939</v>
      </c>
      <c r="U196" s="34" t="n">
        <v>29064</v>
      </c>
      <c r="V196" s="34" t="n">
        <v>28053</v>
      </c>
      <c r="W196" s="34" t="n">
        <v>32138</v>
      </c>
      <c r="X196" s="34" t="n">
        <v>28660</v>
      </c>
      <c r="Y196" s="34" t="n">
        <v>32647</v>
      </c>
      <c r="Z196" s="34" t="n">
        <v>31757</v>
      </c>
      <c r="AA196" s="34" t="n">
        <v>38644</v>
      </c>
      <c r="AB196" s="34" t="n">
        <v>35191</v>
      </c>
      <c r="AC196" s="34" t="n">
        <v>42930</v>
      </c>
      <c r="AD196" s="34" t="n">
        <v>41047</v>
      </c>
      <c r="AE196" s="34" t="n">
        <v>50338</v>
      </c>
      <c r="AF196" s="34" t="n">
        <v>44416</v>
      </c>
      <c r="AG196" s="34" t="n">
        <v>52955</v>
      </c>
      <c r="AH196" s="34" t="n">
        <v>48640</v>
      </c>
      <c r="AI196" s="34" t="n">
        <v>56757</v>
      </c>
      <c r="AJ196" s="34" t="n">
        <v>51354</v>
      </c>
      <c r="AK196" s="34" t="n">
        <v>61869</v>
      </c>
      <c r="AL196" s="34" t="n">
        <v>54867</v>
      </c>
      <c r="AM196" s="34" t="n">
        <v>67392</v>
      </c>
      <c r="AN196" s="34" t="n">
        <v>56953</v>
      </c>
      <c r="AO196" s="34" t="n">
        <v>68930</v>
      </c>
      <c r="AP196" s="34" t="n">
        <v>56211</v>
      </c>
      <c r="AQ196" s="34" t="n">
        <v>71219</v>
      </c>
      <c r="AR196" s="34" t="n">
        <v>49434</v>
      </c>
      <c r="AS196" s="34" t="n">
        <v>61041</v>
      </c>
      <c r="AT196" s="34" t="n">
        <v>64384</v>
      </c>
      <c r="AU196" s="34" t="n">
        <v>84383</v>
      </c>
      <c r="AV196" s="34" t="n">
        <v>70104</v>
      </c>
      <c r="AW196" s="34" t="n">
        <v>88431</v>
      </c>
      <c r="AX196" s="34" t="n">
        <v>74688</v>
      </c>
      <c r="AY196" s="34" t="n">
        <v>91909</v>
      </c>
      <c r="AZ196" s="34" t="n">
        <v>3</v>
      </c>
      <c r="BA196" s="34" t="n">
        <v>77314</v>
      </c>
      <c r="BB196" s="34" t="n">
        <v>95796</v>
      </c>
      <c r="BC196" s="34" t="n">
        <v>1</v>
      </c>
      <c r="BD196" s="34" t="n">
        <v>85792</v>
      </c>
      <c r="BE196" s="34" t="n">
        <v>101704</v>
      </c>
      <c r="BF196" s="34" t="n">
        <v>7</v>
      </c>
    </row>
    <row r="197" customFormat="false" ht="15" hidden="false" customHeight="false" outlineLevel="0" collapsed="false">
      <c r="A197" s="24" t="s">
        <v>58</v>
      </c>
      <c r="B197" s="43" t="s">
        <v>102</v>
      </c>
      <c r="C197" s="43" t="s">
        <v>103</v>
      </c>
      <c r="D197" s="25" t="n">
        <v>22777</v>
      </c>
      <c r="E197" s="25" t="n">
        <v>23929</v>
      </c>
      <c r="F197" s="25" t="n">
        <v>26454</v>
      </c>
      <c r="G197" s="25" t="n">
        <v>26598</v>
      </c>
      <c r="H197" s="25" t="n">
        <v>28890</v>
      </c>
      <c r="I197" s="25" t="n">
        <v>29670</v>
      </c>
      <c r="J197" s="25" t="n">
        <v>28224</v>
      </c>
      <c r="K197" s="25" t="n">
        <v>30675</v>
      </c>
      <c r="L197" s="25" t="n">
        <v>24939</v>
      </c>
      <c r="M197" s="25" t="n">
        <v>27634</v>
      </c>
      <c r="N197" s="25" t="n">
        <v>36401</v>
      </c>
      <c r="O197" s="25" t="n">
        <v>40951</v>
      </c>
      <c r="P197" s="25" t="n">
        <v>39880</v>
      </c>
      <c r="Q197" s="25" t="n">
        <v>44530</v>
      </c>
      <c r="R197" s="25" t="n">
        <f aca="false">SUM(R195:R196)</f>
        <v>45374</v>
      </c>
      <c r="S197" s="25" t="n">
        <f aca="false">SUM(S195:S196)</f>
        <v>52250</v>
      </c>
      <c r="T197" s="25" t="n">
        <f aca="false">SUM(T195:T196)</f>
        <v>49535</v>
      </c>
      <c r="U197" s="25" t="n">
        <f aca="false">SUM(U195:U196)</f>
        <v>62378</v>
      </c>
      <c r="V197" s="25" t="n">
        <f aca="false">SUM(V195:V196)</f>
        <v>55717</v>
      </c>
      <c r="W197" s="25" t="n">
        <f aca="false">SUM(W195:W196)</f>
        <v>67802</v>
      </c>
      <c r="X197" s="25" t="n">
        <f aca="false">SUM(X195:X196)</f>
        <v>54383</v>
      </c>
      <c r="Y197" s="25" t="n">
        <f aca="false">SUM(Y195:Y196)</f>
        <v>64722</v>
      </c>
      <c r="Z197" s="25" t="n">
        <f aca="false">SUM(Z195:Z196)</f>
        <v>60698</v>
      </c>
      <c r="AA197" s="25" t="n">
        <f aca="false">SUM(AA195:AA196)</f>
        <v>76375</v>
      </c>
      <c r="AB197" s="25" t="n">
        <f aca="false">SUM(AB195:AB196)</f>
        <v>68253</v>
      </c>
      <c r="AC197" s="25" t="n">
        <f aca="false">SUM(AC195:AC196)</f>
        <v>87747</v>
      </c>
      <c r="AD197" s="25" t="n">
        <f aca="false">SUM(AD195:AD196)</f>
        <v>79379</v>
      </c>
      <c r="AE197" s="25" t="n">
        <f aca="false">SUM(AE195:AE196)</f>
        <v>102800</v>
      </c>
      <c r="AF197" s="25" t="n">
        <f aca="false">SUM(AF195:AF196)</f>
        <v>87227</v>
      </c>
      <c r="AG197" s="25" t="n">
        <f aca="false">SUM(AG195:AG196)</f>
        <v>110331</v>
      </c>
      <c r="AH197" s="25" t="n">
        <f aca="false">SUM(AH195:AH196)</f>
        <v>96116</v>
      </c>
      <c r="AI197" s="25" t="n">
        <f aca="false">SUM(AI195:AI196)</f>
        <v>120471</v>
      </c>
      <c r="AJ197" s="25" t="n">
        <f aca="false">SUM(AJ195:AJ196)</f>
        <v>100299</v>
      </c>
      <c r="AK197" s="25" t="n">
        <f aca="false">SUM(AK195:AK196)</f>
        <v>130207</v>
      </c>
      <c r="AL197" s="25" t="n">
        <f aca="false">SUM(AL195:AL196)</f>
        <v>105800</v>
      </c>
      <c r="AM197" s="25" t="n">
        <f aca="false">SUM(AM195:AM196)</f>
        <v>138206</v>
      </c>
      <c r="AN197" s="25" t="n">
        <f aca="false">SUM(AN195:AN196)</f>
        <v>108786</v>
      </c>
      <c r="AO197" s="25" t="n">
        <f aca="false">SUM(AO195:AO196)</f>
        <v>141563</v>
      </c>
      <c r="AP197" s="25" t="n">
        <f aca="false">SUM(AP195:AP196)</f>
        <v>106459</v>
      </c>
      <c r="AQ197" s="25" t="n">
        <f aca="false">SUM(AQ195:AQ196)</f>
        <v>140160</v>
      </c>
      <c r="AR197" s="25" t="n">
        <f aca="false">SUM(AR195:AR196)</f>
        <v>88553</v>
      </c>
      <c r="AS197" s="25" t="n">
        <f aca="false">SUM(AS195:AS196)</f>
        <v>115045</v>
      </c>
      <c r="AT197" s="25" t="n">
        <f aca="false">SUM(AT195:AT196)</f>
        <v>118205</v>
      </c>
      <c r="AU197" s="25" t="n">
        <f aca="false">SUM(AU195:AU196)</f>
        <v>163286</v>
      </c>
      <c r="AV197" s="25" t="n">
        <f aca="false">SUM(AV195:AV196)</f>
        <v>125259</v>
      </c>
      <c r="AW197" s="25" t="n">
        <f aca="false">SUM(AW195:AW196)</f>
        <v>166201</v>
      </c>
      <c r="AX197" s="25" t="n">
        <f aca="false">SUM(AX195:AX196)</f>
        <v>131285</v>
      </c>
      <c r="AY197" s="25" t="n">
        <f aca="false">SUM(AY195:AY196)</f>
        <v>168608</v>
      </c>
      <c r="AZ197" s="25" t="n">
        <f aca="false">SUM(AZ195:AZ196)</f>
        <v>3</v>
      </c>
      <c r="BA197" s="25" t="n">
        <f aca="false">SUM(BA195:BA196)</f>
        <v>133743</v>
      </c>
      <c r="BB197" s="25" t="n">
        <f aca="false">SUM(BB195:BB196)</f>
        <v>170984</v>
      </c>
      <c r="BC197" s="25" t="n">
        <f aca="false">SUM(BC195:BC196)</f>
        <v>2</v>
      </c>
      <c r="BD197" s="25" t="n">
        <f aca="false">SUM(BD195:BD196)</f>
        <v>147751</v>
      </c>
      <c r="BE197" s="25" t="n">
        <f aca="false">SUM(BE195:BE196)</f>
        <v>181247</v>
      </c>
      <c r="BF197" s="25" t="n">
        <f aca="false">SUM(BF195:BF196)</f>
        <v>13</v>
      </c>
    </row>
    <row r="198" customFormat="false" ht="15" hidden="false" customHeight="false" outlineLevel="0" collapsed="false">
      <c r="A198" s="26" t="s">
        <v>101</v>
      </c>
      <c r="C198" s="27"/>
    </row>
    <row r="200" customFormat="false" ht="15" hidden="false" customHeight="false" outlineLevel="0" collapsed="false">
      <c r="A200" s="46" t="s">
        <v>104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</row>
    <row r="201" customFormat="false" ht="15" hidden="false" customHeight="false" outlineLevel="0" collapsed="false">
      <c r="A201" s="46"/>
    </row>
    <row r="202" customFormat="false" ht="15" hidden="false" customHeight="false" outlineLevel="0" collapsed="false">
      <c r="A202" s="47" t="s">
        <v>105</v>
      </c>
    </row>
    <row r="207" customFormat="false" ht="15" hidden="false" customHeight="false" outlineLevel="0" collapsed="false">
      <c r="A207" s="47"/>
    </row>
  </sheetData>
  <mergeCells count="196">
    <mergeCell ref="A31:A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Z31"/>
    <mergeCell ref="BA31:BC31"/>
    <mergeCell ref="BD31:BF31"/>
    <mergeCell ref="A40:A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Z40"/>
    <mergeCell ref="BA40:BC40"/>
    <mergeCell ref="BD40:BF40"/>
    <mergeCell ref="A58:A59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Z58"/>
    <mergeCell ref="BA58:BC58"/>
    <mergeCell ref="BD58:BF58"/>
    <mergeCell ref="A82:A83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Z82"/>
    <mergeCell ref="BA82:BC82"/>
    <mergeCell ref="BD82:BF82"/>
    <mergeCell ref="A147:A148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N147:AO147"/>
    <mergeCell ref="AP147:AQ147"/>
    <mergeCell ref="AR147:AS147"/>
    <mergeCell ref="AT147:AU147"/>
    <mergeCell ref="AV147:AW147"/>
    <mergeCell ref="AX147:AZ147"/>
    <mergeCell ref="BA147:BC147"/>
    <mergeCell ref="BD147:BF147"/>
    <mergeCell ref="A170:A171"/>
    <mergeCell ref="B170:C170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P170:AQ170"/>
    <mergeCell ref="AR170:AS170"/>
    <mergeCell ref="AT170:AU170"/>
    <mergeCell ref="AV170:AW170"/>
    <mergeCell ref="AX170:AZ170"/>
    <mergeCell ref="BA170:BC170"/>
    <mergeCell ref="BD170:BF170"/>
    <mergeCell ref="A193:A194"/>
    <mergeCell ref="B193:C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R193:AS193"/>
    <mergeCell ref="AT193:AU193"/>
    <mergeCell ref="AV193:AW193"/>
    <mergeCell ref="AX193:AZ193"/>
    <mergeCell ref="BA193:BC193"/>
    <mergeCell ref="BD193:BF193"/>
  </mergeCells>
  <hyperlinks>
    <hyperlink ref="A202" location="INDICE!A1" display="Volver al Índic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195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B4" activeCellId="0" sqref="B4"/>
    </sheetView>
  </sheetViews>
  <sheetFormatPr defaultColWidth="10.5390625" defaultRowHeight="15" zeroHeight="false" outlineLevelRow="0" outlineLevelCol="0"/>
  <cols>
    <col collapsed="false" customWidth="true" hidden="false" outlineLevel="0" max="1" min="1" style="14" width="26.72"/>
    <col collapsed="false" customWidth="true" hidden="false" outlineLevel="0" max="23" min="2" style="15" width="10.71"/>
    <col collapsed="false" customWidth="true" hidden="false" outlineLevel="0" max="25" min="24" style="15" width="9.71"/>
    <col collapsed="false" customWidth="true" hidden="false" outlineLevel="0" max="26" min="26" style="15" width="10.85"/>
    <col collapsed="false" customWidth="true" hidden="false" outlineLevel="0" max="37" min="27" style="15" width="9.71"/>
  </cols>
  <sheetData>
    <row r="1" customFormat="false" ht="18.75" hidden="false" customHeight="false" outlineLevel="0" collapsed="false">
      <c r="A1" s="17" t="s">
        <v>106</v>
      </c>
    </row>
    <row r="2" customFormat="false" ht="18.75" hidden="false" customHeight="false" outlineLevel="0" collapsed="false">
      <c r="A2" s="17"/>
    </row>
    <row r="3" customFormat="false" ht="24.75" hidden="false" customHeight="true" outlineLevel="0" collapsed="false"/>
    <row r="5" customFormat="false" ht="15.75" hidden="false" customHeight="false" outlineLevel="0" collapsed="false">
      <c r="A5" s="18" t="s">
        <v>23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customFormat="false" ht="15" hidden="false" customHeight="false" outlineLevel="0" collapsed="false">
      <c r="A6" s="20" t="s">
        <v>54</v>
      </c>
      <c r="B6" s="21" t="n">
        <v>1999</v>
      </c>
      <c r="C6" s="21" t="n">
        <v>2000</v>
      </c>
      <c r="D6" s="21" t="n">
        <v>2001</v>
      </c>
      <c r="E6" s="21" t="n">
        <v>2002</v>
      </c>
      <c r="F6" s="21" t="n">
        <v>2003</v>
      </c>
      <c r="G6" s="21" t="n">
        <v>2004</v>
      </c>
      <c r="H6" s="21" t="n">
        <v>2005</v>
      </c>
      <c r="I6" s="21" t="n">
        <v>2006</v>
      </c>
      <c r="J6" s="21" t="n">
        <v>2007</v>
      </c>
      <c r="K6" s="21" t="n">
        <v>2008</v>
      </c>
      <c r="L6" s="21" t="n">
        <v>2009</v>
      </c>
      <c r="M6" s="21" t="n">
        <v>2010</v>
      </c>
      <c r="N6" s="21" t="n">
        <v>2011</v>
      </c>
      <c r="O6" s="21" t="n">
        <v>2012</v>
      </c>
      <c r="P6" s="21" t="n">
        <v>2013</v>
      </c>
      <c r="Q6" s="21" t="n">
        <v>2014</v>
      </c>
      <c r="R6" s="21" t="n">
        <v>2015</v>
      </c>
      <c r="S6" s="21" t="n">
        <v>2016</v>
      </c>
      <c r="T6" s="21" t="n">
        <v>2017</v>
      </c>
      <c r="U6" s="21" t="n">
        <v>2018</v>
      </c>
      <c r="V6" s="21" t="n">
        <v>2019</v>
      </c>
      <c r="W6" s="21" t="n">
        <v>2020</v>
      </c>
      <c r="X6" s="21" t="n">
        <v>2021</v>
      </c>
      <c r="Y6" s="21" t="n">
        <v>2022</v>
      </c>
      <c r="Z6" s="21" t="n">
        <v>2023</v>
      </c>
      <c r="AA6" s="21" t="n">
        <v>2024</v>
      </c>
      <c r="AB6" s="21" t="n">
        <v>2025</v>
      </c>
    </row>
    <row r="7" customFormat="false" ht="15" hidden="false" customHeight="false" outlineLevel="0" collapsed="false">
      <c r="A7" s="22" t="s">
        <v>55</v>
      </c>
      <c r="B7" s="48" t="n">
        <v>17238</v>
      </c>
      <c r="C7" s="48" t="n">
        <v>20303.4</v>
      </c>
      <c r="D7" s="48" t="n">
        <v>23235</v>
      </c>
      <c r="E7" s="48" t="n">
        <v>25236</v>
      </c>
      <c r="F7" s="48" t="n">
        <v>25097</v>
      </c>
      <c r="G7" s="48" t="n">
        <v>22155</v>
      </c>
      <c r="H7" s="48" t="n">
        <v>33177</v>
      </c>
      <c r="I7" s="48" t="n">
        <v>36270</v>
      </c>
      <c r="J7" s="48" t="n">
        <v>40269</v>
      </c>
      <c r="K7" s="48" t="n">
        <v>43282</v>
      </c>
      <c r="L7" s="48" t="n">
        <v>47619</v>
      </c>
      <c r="M7" s="48" t="n">
        <v>46404</v>
      </c>
      <c r="N7" s="48" t="n">
        <v>52346</v>
      </c>
      <c r="O7" s="48" t="n">
        <v>58939</v>
      </c>
      <c r="P7" s="48" t="n">
        <v>68105</v>
      </c>
      <c r="Q7" s="48" t="n">
        <v>75661</v>
      </c>
      <c r="R7" s="48" t="n">
        <v>83686</v>
      </c>
      <c r="S7" s="48" t="n">
        <v>85859</v>
      </c>
      <c r="T7" s="48" t="n">
        <v>90044</v>
      </c>
      <c r="U7" s="48" t="n">
        <v>90766</v>
      </c>
      <c r="V7" s="48" t="n">
        <v>86661</v>
      </c>
      <c r="W7" s="48" t="n">
        <v>69749</v>
      </c>
      <c r="X7" s="48" t="n">
        <v>95875</v>
      </c>
      <c r="Y7" s="48" t="n">
        <v>97172</v>
      </c>
      <c r="Z7" s="48" t="n">
        <v>101450</v>
      </c>
      <c r="AA7" s="48" t="n">
        <v>100091</v>
      </c>
      <c r="AB7" s="48" t="n">
        <v>108278</v>
      </c>
    </row>
    <row r="8" customFormat="false" ht="15" hidden="false" customHeight="false" outlineLevel="0" collapsed="false">
      <c r="A8" s="22" t="s">
        <v>56</v>
      </c>
      <c r="B8" s="48" t="n">
        <v>18533</v>
      </c>
      <c r="C8" s="48" t="n">
        <v>21702.6</v>
      </c>
      <c r="D8" s="48" t="n">
        <v>24351</v>
      </c>
      <c r="E8" s="48" t="n">
        <v>27011</v>
      </c>
      <c r="F8" s="48" t="n">
        <v>28146</v>
      </c>
      <c r="G8" s="48" t="n">
        <v>25779</v>
      </c>
      <c r="H8" s="48" t="n">
        <v>37992</v>
      </c>
      <c r="I8" s="48" t="n">
        <v>41186</v>
      </c>
      <c r="J8" s="48" t="n">
        <v>46857</v>
      </c>
      <c r="K8" s="48" t="n">
        <v>54740</v>
      </c>
      <c r="L8" s="48" t="n">
        <v>58511</v>
      </c>
      <c r="M8" s="48" t="n">
        <v>55760</v>
      </c>
      <c r="N8" s="48" t="n">
        <v>65986</v>
      </c>
      <c r="O8" s="48" t="n">
        <v>76782</v>
      </c>
      <c r="P8" s="48" t="n">
        <v>88886</v>
      </c>
      <c r="Q8" s="48" t="n">
        <v>95987</v>
      </c>
      <c r="R8" s="48" t="n">
        <v>105400</v>
      </c>
      <c r="S8" s="48" t="n">
        <v>111709</v>
      </c>
      <c r="T8" s="48" t="n">
        <v>116510</v>
      </c>
      <c r="U8" s="48" t="n">
        <v>118256</v>
      </c>
      <c r="V8" s="48" t="n">
        <v>114481</v>
      </c>
      <c r="W8" s="48" t="n">
        <v>91142</v>
      </c>
      <c r="X8" s="48" t="n">
        <v>132818</v>
      </c>
      <c r="Y8" s="48" t="n">
        <v>128770</v>
      </c>
      <c r="Z8" s="48" t="n">
        <v>129752</v>
      </c>
      <c r="AA8" s="48" t="n">
        <v>126249</v>
      </c>
      <c r="AB8" s="48" t="n">
        <v>130430</v>
      </c>
    </row>
    <row r="9" customFormat="false" ht="15" hidden="false" customHeight="false" outlineLevel="0" collapsed="false">
      <c r="A9" s="22" t="s">
        <v>57</v>
      </c>
      <c r="B9" s="48" t="n">
        <v>0</v>
      </c>
      <c r="C9" s="48" t="n">
        <v>0</v>
      </c>
      <c r="D9" s="48" t="n">
        <v>0</v>
      </c>
      <c r="E9" s="48" t="n">
        <v>0</v>
      </c>
      <c r="F9" s="48" t="n">
        <v>0</v>
      </c>
      <c r="G9" s="48" t="n">
        <v>0</v>
      </c>
      <c r="H9" s="48" t="n">
        <v>0</v>
      </c>
      <c r="I9" s="48" t="n">
        <v>0</v>
      </c>
      <c r="J9" s="48" t="n">
        <v>0</v>
      </c>
      <c r="K9" s="48" t="n">
        <v>0</v>
      </c>
      <c r="L9" s="48" t="n">
        <v>0</v>
      </c>
      <c r="M9" s="48" t="n">
        <v>0</v>
      </c>
      <c r="N9" s="48" t="n">
        <v>0</v>
      </c>
      <c r="O9" s="48" t="n">
        <v>0</v>
      </c>
      <c r="P9" s="48" t="n">
        <v>0</v>
      </c>
      <c r="Q9" s="48" t="n">
        <v>0</v>
      </c>
      <c r="R9" s="48" t="n">
        <v>0</v>
      </c>
      <c r="S9" s="48" t="n">
        <v>0</v>
      </c>
      <c r="T9" s="48" t="n">
        <v>0</v>
      </c>
      <c r="U9" s="48" t="n">
        <v>0</v>
      </c>
      <c r="V9" s="48" t="n">
        <v>0</v>
      </c>
      <c r="W9" s="48" t="n">
        <v>0</v>
      </c>
      <c r="X9" s="48" t="n">
        <v>0</v>
      </c>
      <c r="Y9" s="48" t="n">
        <v>0</v>
      </c>
      <c r="Z9" s="48" t="n">
        <v>1</v>
      </c>
      <c r="AA9" s="48" t="n">
        <v>1</v>
      </c>
      <c r="AB9" s="48" t="n">
        <v>8</v>
      </c>
    </row>
    <row r="10" s="30" customFormat="true" ht="15" hidden="false" customHeight="false" outlineLevel="0" collapsed="false">
      <c r="A10" s="24" t="s">
        <v>58</v>
      </c>
      <c r="B10" s="49" t="n">
        <v>35771</v>
      </c>
      <c r="C10" s="49" t="n">
        <v>42006</v>
      </c>
      <c r="D10" s="49" t="n">
        <v>47586</v>
      </c>
      <c r="E10" s="49" t="n">
        <v>52247</v>
      </c>
      <c r="F10" s="49" t="n">
        <v>53243</v>
      </c>
      <c r="G10" s="49" t="n">
        <v>47934</v>
      </c>
      <c r="H10" s="49" t="n">
        <v>71169</v>
      </c>
      <c r="I10" s="49" t="n">
        <v>77456</v>
      </c>
      <c r="J10" s="49" t="n">
        <f aca="false">SUM(J7:J9)</f>
        <v>87126</v>
      </c>
      <c r="K10" s="49" t="n">
        <f aca="false">SUM(K7:K9)</f>
        <v>98022</v>
      </c>
      <c r="L10" s="49" t="n">
        <f aca="false">SUM(L7:L9)</f>
        <v>106130</v>
      </c>
      <c r="M10" s="49" t="n">
        <f aca="false">SUM(M7:M9)</f>
        <v>102164</v>
      </c>
      <c r="N10" s="49" t="n">
        <f aca="false">SUM(N7:N9)</f>
        <v>118332</v>
      </c>
      <c r="O10" s="49" t="n">
        <f aca="false">SUM(O7:O9)</f>
        <v>135721</v>
      </c>
      <c r="P10" s="49" t="n">
        <f aca="false">SUM(P7:P9)</f>
        <v>156991</v>
      </c>
      <c r="Q10" s="49" t="n">
        <f aca="false">SUM(Q7:Q9)</f>
        <v>171648</v>
      </c>
      <c r="R10" s="49" t="n">
        <f aca="false">SUM(R7:R9)</f>
        <v>189086</v>
      </c>
      <c r="S10" s="49" t="n">
        <f aca="false">SUM(S7:S9)</f>
        <v>197568</v>
      </c>
      <c r="T10" s="49" t="n">
        <f aca="false">SUM(T7:T9)</f>
        <v>206554</v>
      </c>
      <c r="U10" s="49" t="n">
        <f aca="false">SUM(U7:U9)</f>
        <v>209022</v>
      </c>
      <c r="V10" s="49" t="n">
        <f aca="false">SUM(V7:V9)</f>
        <v>201142</v>
      </c>
      <c r="W10" s="49" t="n">
        <f aca="false">SUM(W7:W9)</f>
        <v>160891</v>
      </c>
      <c r="X10" s="49" t="n">
        <f aca="false">SUM(X7:X9)</f>
        <v>228693</v>
      </c>
      <c r="Y10" s="49" t="n">
        <f aca="false">SUM(Y7:Y9)</f>
        <v>225942</v>
      </c>
      <c r="Z10" s="49" t="n">
        <f aca="false">SUM(Z7:Z9)</f>
        <v>231203</v>
      </c>
      <c r="AA10" s="49" t="n">
        <f aca="false">SUM(AA7:AA9)</f>
        <v>226341</v>
      </c>
      <c r="AB10" s="49" t="n">
        <f aca="false">SUM(AB7:AB9)</f>
        <v>238716</v>
      </c>
      <c r="AC10" s="32"/>
      <c r="AD10" s="32"/>
      <c r="AE10" s="32"/>
      <c r="AF10" s="32"/>
      <c r="AG10" s="32"/>
      <c r="AH10" s="32"/>
      <c r="AI10" s="32"/>
      <c r="AJ10" s="32"/>
      <c r="AK10" s="32"/>
    </row>
    <row r="11" customFormat="false" ht="15" hidden="false" customHeight="false" outlineLevel="0" collapsed="false">
      <c r="A11" s="26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customFormat="false" ht="15" hidden="false" customHeight="false" outlineLevel="0" collapsed="false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customFormat="false" ht="15.75" hidden="false" customHeight="false" outlineLevel="0" collapsed="false">
      <c r="A13" s="18" t="s">
        <v>24</v>
      </c>
      <c r="B13" s="19"/>
      <c r="C13" s="19"/>
      <c r="D13" s="19"/>
      <c r="E13" s="19"/>
      <c r="F13" s="19"/>
      <c r="G13" s="19"/>
      <c r="H13" s="19"/>
      <c r="I13" s="19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customFormat="false" ht="15" hidden="false" customHeight="false" outlineLevel="0" collapsed="false">
      <c r="A14" s="20" t="s">
        <v>59</v>
      </c>
      <c r="B14" s="21" t="n">
        <v>1999</v>
      </c>
      <c r="C14" s="21" t="n">
        <v>2000</v>
      </c>
      <c r="D14" s="21" t="n">
        <v>2001</v>
      </c>
      <c r="E14" s="21" t="n">
        <v>2002</v>
      </c>
      <c r="F14" s="21" t="n">
        <v>2003</v>
      </c>
      <c r="G14" s="21" t="n">
        <v>2004</v>
      </c>
      <c r="H14" s="21" t="n">
        <v>2005</v>
      </c>
      <c r="I14" s="21" t="n">
        <v>2006</v>
      </c>
      <c r="J14" s="21" t="n">
        <v>2007</v>
      </c>
      <c r="K14" s="21" t="n">
        <v>2008</v>
      </c>
      <c r="L14" s="21" t="n">
        <v>2009</v>
      </c>
      <c r="M14" s="21" t="n">
        <v>2010</v>
      </c>
      <c r="N14" s="21" t="n">
        <v>2011</v>
      </c>
      <c r="O14" s="21" t="n">
        <v>2012</v>
      </c>
      <c r="P14" s="21" t="n">
        <v>2013</v>
      </c>
      <c r="Q14" s="21" t="n">
        <v>2014</v>
      </c>
      <c r="R14" s="21" t="n">
        <v>2015</v>
      </c>
      <c r="S14" s="21" t="n">
        <v>2016</v>
      </c>
      <c r="T14" s="21" t="n">
        <v>2017</v>
      </c>
      <c r="U14" s="21" t="n">
        <v>2018</v>
      </c>
      <c r="V14" s="21" t="n">
        <v>2019</v>
      </c>
      <c r="W14" s="21" t="n">
        <v>2020</v>
      </c>
      <c r="X14" s="21" t="n">
        <v>2021</v>
      </c>
      <c r="Y14" s="21" t="n">
        <v>2022</v>
      </c>
      <c r="Z14" s="21" t="n">
        <v>2023</v>
      </c>
      <c r="AA14" s="21" t="n">
        <v>2024</v>
      </c>
      <c r="AB14" s="21" t="n">
        <v>2025</v>
      </c>
    </row>
    <row r="15" customFormat="false" ht="15" hidden="false" customHeight="false" outlineLevel="0" collapsed="false">
      <c r="A15" s="28" t="s">
        <v>60</v>
      </c>
      <c r="B15" s="48" t="n">
        <v>9721</v>
      </c>
      <c r="C15" s="48" t="n">
        <v>7901</v>
      </c>
      <c r="D15" s="48" t="n">
        <f aca="false">F33+G33</f>
        <v>11998</v>
      </c>
      <c r="E15" s="48" t="n">
        <v>10011</v>
      </c>
      <c r="F15" s="48" t="n">
        <f aca="false">J33+K33</f>
        <v>10202</v>
      </c>
      <c r="G15" s="48" t="n">
        <v>8371</v>
      </c>
      <c r="H15" s="48" t="n">
        <v>12258</v>
      </c>
      <c r="I15" s="48" t="n">
        <v>15190</v>
      </c>
      <c r="J15" s="48" t="n">
        <v>13913</v>
      </c>
      <c r="K15" s="48" t="n">
        <v>20014</v>
      </c>
      <c r="L15" s="48" t="n">
        <v>16893</v>
      </c>
      <c r="M15" s="48" t="n">
        <v>14342</v>
      </c>
      <c r="N15" s="48" t="n">
        <v>22478</v>
      </c>
      <c r="O15" s="48" t="n">
        <v>25615</v>
      </c>
      <c r="P15" s="48" t="n">
        <v>28283</v>
      </c>
      <c r="Q15" s="48" t="n">
        <v>27779</v>
      </c>
      <c r="R15" s="48" t="n">
        <v>30655</v>
      </c>
      <c r="S15" s="48" t="n">
        <v>33930</v>
      </c>
      <c r="T15" s="48" t="n">
        <v>33014</v>
      </c>
      <c r="U15" s="48" t="n">
        <v>35354</v>
      </c>
      <c r="V15" s="48" t="n">
        <v>34047</v>
      </c>
      <c r="W15" s="48" t="n">
        <v>24213</v>
      </c>
      <c r="X15" s="48" t="n">
        <v>36476</v>
      </c>
      <c r="Y15" s="48" t="n">
        <v>38173</v>
      </c>
      <c r="Z15" s="48" t="n">
        <v>40658</v>
      </c>
      <c r="AA15" s="48" t="n">
        <v>37158</v>
      </c>
      <c r="AB15" s="48" t="n">
        <v>39664</v>
      </c>
    </row>
    <row r="16" customFormat="false" ht="15" hidden="false" customHeight="false" outlineLevel="0" collapsed="false">
      <c r="A16" s="28" t="s">
        <v>61</v>
      </c>
      <c r="B16" s="48" t="n">
        <v>4089</v>
      </c>
      <c r="C16" s="48" t="n">
        <v>5602</v>
      </c>
      <c r="D16" s="48" t="n">
        <f aca="false">F34+G34</f>
        <v>6601</v>
      </c>
      <c r="E16" s="48" t="n">
        <v>9437</v>
      </c>
      <c r="F16" s="48" t="n">
        <f aca="false">J34+K34</f>
        <v>10314</v>
      </c>
      <c r="G16" s="48" t="n">
        <v>7872</v>
      </c>
      <c r="H16" s="48" t="n">
        <v>14776</v>
      </c>
      <c r="I16" s="48" t="n">
        <v>16661</v>
      </c>
      <c r="J16" s="48" t="n">
        <v>17980</v>
      </c>
      <c r="K16" s="48" t="n">
        <v>19230</v>
      </c>
      <c r="L16" s="48" t="n">
        <v>23837</v>
      </c>
      <c r="M16" s="48" t="n">
        <v>23804</v>
      </c>
      <c r="N16" s="48" t="n">
        <v>30856</v>
      </c>
      <c r="O16" s="48" t="n">
        <v>38267</v>
      </c>
      <c r="P16" s="48" t="n">
        <v>47536</v>
      </c>
      <c r="Q16" s="48" t="n">
        <v>56510</v>
      </c>
      <c r="R16" s="48" t="n">
        <v>68298</v>
      </c>
      <c r="S16" s="48" t="n">
        <v>73935</v>
      </c>
      <c r="T16" s="48" t="n">
        <v>79135</v>
      </c>
      <c r="U16" s="48" t="n">
        <v>79335</v>
      </c>
      <c r="V16" s="48" t="n">
        <v>74372</v>
      </c>
      <c r="W16" s="48" t="n">
        <v>63437</v>
      </c>
      <c r="X16" s="48" t="n">
        <v>81653</v>
      </c>
      <c r="Y16" s="48" t="n">
        <v>77362</v>
      </c>
      <c r="Z16" s="48" t="n">
        <v>78364</v>
      </c>
      <c r="AA16" s="48" t="n">
        <v>81302</v>
      </c>
      <c r="AB16" s="48" t="n">
        <v>93982</v>
      </c>
    </row>
    <row r="17" customFormat="false" ht="15" hidden="false" customHeight="false" outlineLevel="0" collapsed="false">
      <c r="A17" s="28" t="s">
        <v>62</v>
      </c>
      <c r="B17" s="48" t="n">
        <v>21961</v>
      </c>
      <c r="C17" s="48" t="n">
        <v>28503</v>
      </c>
      <c r="D17" s="48" t="n">
        <f aca="false">F35+G35</f>
        <v>28987</v>
      </c>
      <c r="E17" s="48" t="n">
        <v>32799</v>
      </c>
      <c r="F17" s="48" t="n">
        <f aca="false">J35+K35</f>
        <v>32727</v>
      </c>
      <c r="G17" s="48" t="n">
        <v>31691</v>
      </c>
      <c r="H17" s="48" t="n">
        <v>44135</v>
      </c>
      <c r="I17" s="48" t="n">
        <v>45605</v>
      </c>
      <c r="J17" s="48" t="n">
        <v>55233</v>
      </c>
      <c r="K17" s="48" t="n">
        <v>58778</v>
      </c>
      <c r="L17" s="48" t="n">
        <v>65400</v>
      </c>
      <c r="M17" s="48" t="n">
        <v>64018</v>
      </c>
      <c r="N17" s="48" t="n">
        <v>64998</v>
      </c>
      <c r="O17" s="48" t="n">
        <v>71839</v>
      </c>
      <c r="P17" s="48" t="n">
        <v>81172</v>
      </c>
      <c r="Q17" s="48" t="n">
        <v>87359</v>
      </c>
      <c r="R17" s="48" t="n">
        <v>90133</v>
      </c>
      <c r="S17" s="48" t="n">
        <v>89703</v>
      </c>
      <c r="T17" s="48" t="n">
        <v>94405</v>
      </c>
      <c r="U17" s="48" t="n">
        <v>94333</v>
      </c>
      <c r="V17" s="48" t="n">
        <v>92723</v>
      </c>
      <c r="W17" s="48" t="n">
        <v>73241</v>
      </c>
      <c r="X17" s="48" t="n">
        <v>110564</v>
      </c>
      <c r="Y17" s="48" t="n">
        <v>110407</v>
      </c>
      <c r="Z17" s="48" t="n">
        <v>112181</v>
      </c>
      <c r="AA17" s="48" t="n">
        <v>107881</v>
      </c>
      <c r="AB17" s="48" t="n">
        <v>105070</v>
      </c>
    </row>
    <row r="18" s="30" customFormat="true" ht="15" hidden="false" customHeight="false" outlineLevel="0" collapsed="false">
      <c r="A18" s="24" t="s">
        <v>58</v>
      </c>
      <c r="B18" s="49" t="n">
        <v>35771</v>
      </c>
      <c r="C18" s="49" t="n">
        <v>42006</v>
      </c>
      <c r="D18" s="49" t="n">
        <v>47586</v>
      </c>
      <c r="E18" s="49" t="n">
        <v>52247</v>
      </c>
      <c r="F18" s="49" t="n">
        <v>53243</v>
      </c>
      <c r="G18" s="49" t="n">
        <v>47934</v>
      </c>
      <c r="H18" s="49" t="n">
        <v>71169</v>
      </c>
      <c r="I18" s="49" t="n">
        <v>77456</v>
      </c>
      <c r="J18" s="51" t="n">
        <v>87126</v>
      </c>
      <c r="K18" s="51" t="n">
        <v>98022</v>
      </c>
      <c r="L18" s="51" t="n">
        <v>106130</v>
      </c>
      <c r="M18" s="51" t="n">
        <v>102164</v>
      </c>
      <c r="N18" s="51" t="n">
        <v>118332</v>
      </c>
      <c r="O18" s="51" t="n">
        <v>135721</v>
      </c>
      <c r="P18" s="51" t="n">
        <v>156991</v>
      </c>
      <c r="Q18" s="51" t="n">
        <v>171648</v>
      </c>
      <c r="R18" s="51" t="n">
        <v>189086</v>
      </c>
      <c r="S18" s="51" t="n">
        <v>197568</v>
      </c>
      <c r="T18" s="51" t="n">
        <v>206554</v>
      </c>
      <c r="U18" s="51" t="n">
        <v>209022</v>
      </c>
      <c r="V18" s="51" t="n">
        <v>201142</v>
      </c>
      <c r="W18" s="51" t="n">
        <v>160891</v>
      </c>
      <c r="X18" s="51" t="n">
        <v>228693</v>
      </c>
      <c r="Y18" s="51" t="n">
        <v>225942</v>
      </c>
      <c r="Z18" s="51" t="n">
        <v>231203</v>
      </c>
      <c r="AA18" s="51" t="n">
        <v>226341</v>
      </c>
      <c r="AB18" s="51" t="n">
        <v>238716</v>
      </c>
      <c r="AC18" s="32"/>
      <c r="AD18" s="32"/>
      <c r="AE18" s="32"/>
      <c r="AF18" s="32"/>
      <c r="AG18" s="32"/>
      <c r="AH18" s="32"/>
      <c r="AI18" s="32"/>
      <c r="AJ18" s="32"/>
      <c r="AK18" s="32"/>
    </row>
    <row r="19" customFormat="false" ht="15" hidden="false" customHeight="false" outlineLevel="0" collapsed="false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1" customFormat="false" ht="15.75" hidden="false" customHeight="false" outlineLevel="0" collapsed="false">
      <c r="A21" s="18" t="s">
        <v>107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customFormat="false" ht="15" hidden="false" customHeight="false" outlineLevel="0" collapsed="false">
      <c r="A22" s="20" t="s">
        <v>59</v>
      </c>
      <c r="B22" s="21" t="n">
        <v>1999</v>
      </c>
      <c r="C22" s="21" t="n">
        <v>2000</v>
      </c>
      <c r="D22" s="21" t="n">
        <v>2001</v>
      </c>
      <c r="E22" s="21" t="n">
        <v>2002</v>
      </c>
      <c r="F22" s="21" t="n">
        <v>2003</v>
      </c>
      <c r="G22" s="21" t="n">
        <v>2004</v>
      </c>
      <c r="H22" s="21" t="n">
        <v>2005</v>
      </c>
      <c r="I22" s="21" t="n">
        <v>2006</v>
      </c>
      <c r="J22" s="21" t="n">
        <v>2007</v>
      </c>
      <c r="K22" s="21" t="n">
        <v>2008</v>
      </c>
      <c r="L22" s="21" t="n">
        <v>2009</v>
      </c>
      <c r="M22" s="21" t="n">
        <v>2010</v>
      </c>
      <c r="N22" s="21" t="n">
        <v>2011</v>
      </c>
      <c r="O22" s="21" t="n">
        <v>2012</v>
      </c>
      <c r="P22" s="21" t="n">
        <v>2013</v>
      </c>
      <c r="Q22" s="21" t="n">
        <v>2014</v>
      </c>
      <c r="R22" s="21" t="n">
        <v>2015</v>
      </c>
      <c r="S22" s="21" t="n">
        <v>2016</v>
      </c>
      <c r="T22" s="21" t="n">
        <v>2017</v>
      </c>
      <c r="U22" s="21" t="n">
        <v>2018</v>
      </c>
      <c r="V22" s="21" t="n">
        <v>2019</v>
      </c>
      <c r="W22" s="21" t="n">
        <v>2020</v>
      </c>
      <c r="X22" s="21" t="n">
        <v>2021</v>
      </c>
      <c r="Y22" s="21" t="n">
        <v>2022</v>
      </c>
      <c r="Z22" s="21" t="n">
        <v>2023</v>
      </c>
      <c r="AA22" s="21" t="n">
        <v>2024</v>
      </c>
      <c r="AB22" s="21" t="n">
        <v>2025</v>
      </c>
    </row>
    <row r="23" customFormat="false" ht="15" hidden="false" customHeight="false" outlineLevel="0" collapsed="false">
      <c r="A23" s="28" t="s">
        <v>60</v>
      </c>
      <c r="B23" s="48" t="n">
        <v>9721</v>
      </c>
      <c r="C23" s="48" t="n">
        <v>7901</v>
      </c>
      <c r="D23" s="48" t="n">
        <f aca="false">F42+G42</f>
        <v>11998</v>
      </c>
      <c r="E23" s="48" t="n">
        <f aca="false">H42+I42</f>
        <v>10011</v>
      </c>
      <c r="F23" s="48" t="n">
        <f aca="false">J42+K42</f>
        <v>10202</v>
      </c>
      <c r="G23" s="48" t="n">
        <v>8371</v>
      </c>
      <c r="H23" s="48" t="n">
        <v>12258</v>
      </c>
      <c r="I23" s="48" t="n">
        <v>15190</v>
      </c>
      <c r="J23" s="48" t="n">
        <v>13913</v>
      </c>
      <c r="K23" s="48" t="n">
        <v>20014</v>
      </c>
      <c r="L23" s="48" t="n">
        <v>16893</v>
      </c>
      <c r="M23" s="48" t="n">
        <v>14342</v>
      </c>
      <c r="N23" s="48" t="n">
        <v>22478</v>
      </c>
      <c r="O23" s="48" t="n">
        <v>25615</v>
      </c>
      <c r="P23" s="48" t="n">
        <v>28283</v>
      </c>
      <c r="Q23" s="48" t="n">
        <v>27779</v>
      </c>
      <c r="R23" s="48" t="n">
        <v>30655</v>
      </c>
      <c r="S23" s="48" t="n">
        <v>33930</v>
      </c>
      <c r="T23" s="48" t="n">
        <v>33014</v>
      </c>
      <c r="U23" s="48" t="n">
        <v>35354</v>
      </c>
      <c r="V23" s="48" t="n">
        <v>34047</v>
      </c>
      <c r="W23" s="48" t="n">
        <v>24213</v>
      </c>
      <c r="X23" s="48" t="n">
        <v>36476</v>
      </c>
      <c r="Y23" s="48" t="n">
        <v>38173</v>
      </c>
      <c r="Z23" s="48" t="n">
        <v>40658</v>
      </c>
      <c r="AA23" s="48" t="n">
        <v>37158</v>
      </c>
      <c r="AB23" s="48" t="n">
        <v>39664</v>
      </c>
    </row>
    <row r="24" customFormat="false" ht="15" hidden="false" customHeight="false" outlineLevel="0" collapsed="false">
      <c r="A24" s="28" t="s">
        <v>61</v>
      </c>
      <c r="B24" s="48" t="n">
        <v>4089</v>
      </c>
      <c r="C24" s="48" t="n">
        <v>5602</v>
      </c>
      <c r="D24" s="48" t="n">
        <f aca="false">F43+G43</f>
        <v>6601</v>
      </c>
      <c r="E24" s="48" t="n">
        <f aca="false">H43+I43</f>
        <v>9437</v>
      </c>
      <c r="F24" s="48" t="n">
        <f aca="false">J43+K43</f>
        <v>10314</v>
      </c>
      <c r="G24" s="48" t="n">
        <v>7872</v>
      </c>
      <c r="H24" s="48" t="n">
        <v>14776</v>
      </c>
      <c r="I24" s="48" t="n">
        <v>16661</v>
      </c>
      <c r="J24" s="48" t="n">
        <v>17980</v>
      </c>
      <c r="K24" s="48" t="n">
        <v>19230</v>
      </c>
      <c r="L24" s="48" t="n">
        <v>23837</v>
      </c>
      <c r="M24" s="48" t="n">
        <v>23804</v>
      </c>
      <c r="N24" s="48" t="n">
        <v>30856</v>
      </c>
      <c r="O24" s="48" t="n">
        <v>38267</v>
      </c>
      <c r="P24" s="48" t="n">
        <v>47536</v>
      </c>
      <c r="Q24" s="48" t="n">
        <v>56510</v>
      </c>
      <c r="R24" s="48" t="n">
        <v>68298</v>
      </c>
      <c r="S24" s="48" t="n">
        <v>73935</v>
      </c>
      <c r="T24" s="48" t="n">
        <v>79135</v>
      </c>
      <c r="U24" s="48" t="n">
        <v>79335</v>
      </c>
      <c r="V24" s="48" t="n">
        <v>74372</v>
      </c>
      <c r="W24" s="48" t="n">
        <v>63437</v>
      </c>
      <c r="X24" s="48" t="n">
        <v>81653</v>
      </c>
      <c r="Y24" s="48" t="n">
        <v>77362</v>
      </c>
      <c r="Z24" s="48" t="n">
        <v>78364</v>
      </c>
      <c r="AA24" s="48" t="n">
        <v>81302</v>
      </c>
      <c r="AB24" s="48" t="n">
        <v>93982</v>
      </c>
    </row>
    <row r="25" customFormat="false" ht="15" hidden="false" customHeight="false" outlineLevel="0" collapsed="false">
      <c r="A25" s="28" t="s">
        <v>63</v>
      </c>
      <c r="B25" s="48" t="n">
        <v>17129</v>
      </c>
      <c r="C25" s="48" t="n">
        <v>19491</v>
      </c>
      <c r="D25" s="48" t="n">
        <f aca="false">F44+G44</f>
        <v>21069</v>
      </c>
      <c r="E25" s="48" t="n">
        <f aca="false">H44+I44</f>
        <v>23386</v>
      </c>
      <c r="F25" s="48" t="n">
        <f aca="false">J44+K44</f>
        <v>22239</v>
      </c>
      <c r="G25" s="48" t="n">
        <v>21085</v>
      </c>
      <c r="H25" s="48" t="n">
        <v>28949</v>
      </c>
      <c r="I25" s="48" t="n">
        <v>29597</v>
      </c>
      <c r="J25" s="48" t="n">
        <v>32213</v>
      </c>
      <c r="K25" s="48" t="n">
        <v>32726</v>
      </c>
      <c r="L25" s="48" t="n">
        <v>37034</v>
      </c>
      <c r="M25" s="48" t="n">
        <v>36192</v>
      </c>
      <c r="N25" s="48" t="n">
        <v>34605</v>
      </c>
      <c r="O25" s="48" t="n">
        <v>36217</v>
      </c>
      <c r="P25" s="48" t="n">
        <v>37646</v>
      </c>
      <c r="Q25" s="48" t="n">
        <v>38672</v>
      </c>
      <c r="R25" s="48" t="n">
        <v>40273</v>
      </c>
      <c r="S25" s="48" t="n">
        <v>38861</v>
      </c>
      <c r="T25" s="48" t="n">
        <v>42884</v>
      </c>
      <c r="U25" s="48" t="n">
        <v>40808</v>
      </c>
      <c r="V25" s="48" t="n">
        <v>43064</v>
      </c>
      <c r="W25" s="48" t="n">
        <v>37152</v>
      </c>
      <c r="X25" s="48" t="n">
        <v>53037</v>
      </c>
      <c r="Y25" s="48" t="n">
        <v>56352</v>
      </c>
      <c r="Z25" s="48" t="n">
        <v>58074</v>
      </c>
      <c r="AA25" s="48" t="n">
        <v>58429</v>
      </c>
      <c r="AB25" s="48" t="n">
        <v>55577</v>
      </c>
    </row>
    <row r="26" customFormat="false" ht="15" hidden="false" customHeight="false" outlineLevel="0" collapsed="false">
      <c r="A26" s="28" t="s">
        <v>64</v>
      </c>
      <c r="B26" s="48" t="n">
        <v>4832</v>
      </c>
      <c r="C26" s="48" t="n">
        <v>9012</v>
      </c>
      <c r="D26" s="48" t="n">
        <f aca="false">F45+G45</f>
        <v>7918</v>
      </c>
      <c r="E26" s="48" t="n">
        <f aca="false">H45+I45</f>
        <v>9413</v>
      </c>
      <c r="F26" s="48" t="n">
        <f aca="false">J45+K45</f>
        <v>10488</v>
      </c>
      <c r="G26" s="48" t="n">
        <v>10606</v>
      </c>
      <c r="H26" s="48" t="n">
        <v>15186</v>
      </c>
      <c r="I26" s="48" t="n">
        <v>16008</v>
      </c>
      <c r="J26" s="48" t="n">
        <v>23020</v>
      </c>
      <c r="K26" s="48" t="n">
        <v>26052</v>
      </c>
      <c r="L26" s="48" t="n">
        <v>28366</v>
      </c>
      <c r="M26" s="48" t="n">
        <v>27826</v>
      </c>
      <c r="N26" s="48" t="n">
        <v>30393</v>
      </c>
      <c r="O26" s="48" t="n">
        <v>35622</v>
      </c>
      <c r="P26" s="48" t="n">
        <v>43526</v>
      </c>
      <c r="Q26" s="48" t="n">
        <v>48687</v>
      </c>
      <c r="R26" s="48" t="n">
        <v>49860</v>
      </c>
      <c r="S26" s="48" t="n">
        <v>50842</v>
      </c>
      <c r="T26" s="48" t="n">
        <v>51521</v>
      </c>
      <c r="U26" s="48" t="n">
        <v>53525</v>
      </c>
      <c r="V26" s="48" t="n">
        <v>49659</v>
      </c>
      <c r="W26" s="48" t="n">
        <v>36089</v>
      </c>
      <c r="X26" s="48" t="n">
        <v>57527</v>
      </c>
      <c r="Y26" s="48" t="n">
        <v>54055</v>
      </c>
      <c r="Z26" s="48" t="n">
        <v>54107</v>
      </c>
      <c r="AA26" s="48" t="n">
        <v>49452</v>
      </c>
      <c r="AB26" s="48" t="n">
        <v>49493</v>
      </c>
    </row>
    <row r="27" s="30" customFormat="true" ht="15" hidden="false" customHeight="false" outlineLevel="0" collapsed="false">
      <c r="A27" s="24" t="s">
        <v>58</v>
      </c>
      <c r="B27" s="49" t="n">
        <v>35771</v>
      </c>
      <c r="C27" s="49" t="n">
        <v>42006</v>
      </c>
      <c r="D27" s="49" t="n">
        <v>47586</v>
      </c>
      <c r="E27" s="49" t="n">
        <v>52247</v>
      </c>
      <c r="F27" s="49" t="n">
        <v>53243</v>
      </c>
      <c r="G27" s="49" t="n">
        <v>47934</v>
      </c>
      <c r="H27" s="49" t="n">
        <v>71169</v>
      </c>
      <c r="I27" s="49" t="n">
        <v>77456</v>
      </c>
      <c r="J27" s="49" t="n">
        <v>87126</v>
      </c>
      <c r="K27" s="49" t="n">
        <v>98022</v>
      </c>
      <c r="L27" s="49" t="n">
        <v>106130</v>
      </c>
      <c r="M27" s="49" t="n">
        <v>102164</v>
      </c>
      <c r="N27" s="49" t="n">
        <v>118332</v>
      </c>
      <c r="O27" s="49" t="n">
        <v>135721</v>
      </c>
      <c r="P27" s="49" t="n">
        <v>156991</v>
      </c>
      <c r="Q27" s="49" t="n">
        <v>171648</v>
      </c>
      <c r="R27" s="49" t="n">
        <v>189086</v>
      </c>
      <c r="S27" s="49" t="n">
        <v>197568</v>
      </c>
      <c r="T27" s="49" t="n">
        <v>206554</v>
      </c>
      <c r="U27" s="49" t="n">
        <v>209022</v>
      </c>
      <c r="V27" s="49" t="n">
        <v>201142</v>
      </c>
      <c r="W27" s="49" t="n">
        <v>160891</v>
      </c>
      <c r="X27" s="49" t="n">
        <v>228693</v>
      </c>
      <c r="Y27" s="49" t="n">
        <v>225942</v>
      </c>
      <c r="Z27" s="49" t="n">
        <v>231203</v>
      </c>
      <c r="AA27" s="49" t="n">
        <v>226341</v>
      </c>
      <c r="AB27" s="49" t="n">
        <v>238716</v>
      </c>
      <c r="AC27" s="32"/>
      <c r="AD27" s="32"/>
      <c r="AE27" s="32"/>
      <c r="AF27" s="32"/>
      <c r="AG27" s="32"/>
      <c r="AH27" s="32"/>
      <c r="AI27" s="32"/>
      <c r="AJ27" s="32"/>
      <c r="AK27" s="32"/>
    </row>
    <row r="30" customFormat="false" ht="15.75" hidden="false" customHeight="false" outlineLevel="0" collapsed="false">
      <c r="A30" s="18" t="s">
        <v>26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customFormat="false" ht="15" hidden="false" customHeight="true" outlineLevel="0" collapsed="false">
      <c r="A31" s="33" t="s">
        <v>59</v>
      </c>
      <c r="B31" s="21" t="n">
        <v>1999</v>
      </c>
      <c r="C31" s="21"/>
      <c r="D31" s="21" t="n">
        <v>2000</v>
      </c>
      <c r="E31" s="21"/>
      <c r="F31" s="21" t="n">
        <v>2001</v>
      </c>
      <c r="G31" s="21"/>
      <c r="H31" s="21" t="n">
        <v>2002</v>
      </c>
      <c r="I31" s="21"/>
      <c r="J31" s="21" t="n">
        <v>2003</v>
      </c>
      <c r="K31" s="21"/>
      <c r="L31" s="21" t="n">
        <v>2004</v>
      </c>
      <c r="M31" s="21"/>
      <c r="N31" s="21" t="n">
        <v>2005</v>
      </c>
      <c r="O31" s="21"/>
      <c r="P31" s="21" t="n">
        <v>2006</v>
      </c>
      <c r="Q31" s="21"/>
      <c r="R31" s="21" t="n">
        <v>2007</v>
      </c>
      <c r="S31" s="21"/>
      <c r="T31" s="21" t="n">
        <v>2008</v>
      </c>
      <c r="U31" s="21"/>
      <c r="V31" s="21" t="n">
        <v>2009</v>
      </c>
      <c r="W31" s="21"/>
      <c r="X31" s="21" t="n">
        <v>2010</v>
      </c>
      <c r="Y31" s="21"/>
      <c r="Z31" s="21" t="n">
        <v>2011</v>
      </c>
      <c r="AA31" s="21"/>
      <c r="AB31" s="21" t="n">
        <v>2012</v>
      </c>
      <c r="AC31" s="21"/>
      <c r="AD31" s="21" t="n">
        <v>2013</v>
      </c>
      <c r="AE31" s="21"/>
      <c r="AF31" s="21" t="n">
        <v>2014</v>
      </c>
      <c r="AG31" s="21"/>
      <c r="AH31" s="21" t="n">
        <v>2015</v>
      </c>
      <c r="AI31" s="21"/>
      <c r="AJ31" s="21" t="n">
        <v>2016</v>
      </c>
      <c r="AK31" s="21"/>
      <c r="AL31" s="21" t="n">
        <v>2017</v>
      </c>
      <c r="AM31" s="21"/>
      <c r="AN31" s="21" t="n">
        <v>2018</v>
      </c>
      <c r="AO31" s="21"/>
      <c r="AP31" s="21" t="n">
        <v>2019</v>
      </c>
      <c r="AQ31" s="21"/>
      <c r="AR31" s="21" t="n">
        <v>2020</v>
      </c>
      <c r="AS31" s="21"/>
      <c r="AT31" s="21" t="n">
        <v>2021</v>
      </c>
      <c r="AU31" s="21"/>
      <c r="AV31" s="21" t="n">
        <v>2022</v>
      </c>
      <c r="AW31" s="21"/>
      <c r="AX31" s="21" t="n">
        <v>2023</v>
      </c>
      <c r="AY31" s="21"/>
      <c r="AZ31" s="21"/>
      <c r="BA31" s="21" t="n">
        <v>2024</v>
      </c>
      <c r="BB31" s="21"/>
      <c r="BC31" s="21"/>
      <c r="BD31" s="21" t="n">
        <v>2025</v>
      </c>
      <c r="BE31" s="21"/>
      <c r="BF31" s="21"/>
    </row>
    <row r="32" customFormat="false" ht="15" hidden="false" customHeight="false" outlineLevel="0" collapsed="false">
      <c r="A32" s="33"/>
      <c r="B32" s="21" t="s">
        <v>55</v>
      </c>
      <c r="C32" s="21" t="s">
        <v>56</v>
      </c>
      <c r="D32" s="21" t="s">
        <v>55</v>
      </c>
      <c r="E32" s="21" t="s">
        <v>56</v>
      </c>
      <c r="F32" s="21" t="s">
        <v>55</v>
      </c>
      <c r="G32" s="21" t="s">
        <v>56</v>
      </c>
      <c r="H32" s="21" t="s">
        <v>55</v>
      </c>
      <c r="I32" s="21" t="s">
        <v>56</v>
      </c>
      <c r="J32" s="21" t="s">
        <v>55</v>
      </c>
      <c r="K32" s="21" t="s">
        <v>56</v>
      </c>
      <c r="L32" s="21" t="s">
        <v>55</v>
      </c>
      <c r="M32" s="21" t="s">
        <v>56</v>
      </c>
      <c r="N32" s="21" t="s">
        <v>55</v>
      </c>
      <c r="O32" s="21" t="s">
        <v>56</v>
      </c>
      <c r="P32" s="21" t="s">
        <v>55</v>
      </c>
      <c r="Q32" s="21" t="s">
        <v>56</v>
      </c>
      <c r="R32" s="21" t="s">
        <v>55</v>
      </c>
      <c r="S32" s="21" t="s">
        <v>56</v>
      </c>
      <c r="T32" s="21" t="s">
        <v>55</v>
      </c>
      <c r="U32" s="21" t="s">
        <v>56</v>
      </c>
      <c r="V32" s="21" t="s">
        <v>55</v>
      </c>
      <c r="W32" s="21" t="s">
        <v>56</v>
      </c>
      <c r="X32" s="21" t="s">
        <v>55</v>
      </c>
      <c r="Y32" s="21" t="s">
        <v>56</v>
      </c>
      <c r="Z32" s="21" t="s">
        <v>55</v>
      </c>
      <c r="AA32" s="21" t="s">
        <v>56</v>
      </c>
      <c r="AB32" s="21" t="s">
        <v>55</v>
      </c>
      <c r="AC32" s="21" t="s">
        <v>56</v>
      </c>
      <c r="AD32" s="21" t="s">
        <v>55</v>
      </c>
      <c r="AE32" s="21" t="s">
        <v>56</v>
      </c>
      <c r="AF32" s="21" t="s">
        <v>55</v>
      </c>
      <c r="AG32" s="21" t="s">
        <v>56</v>
      </c>
      <c r="AH32" s="21" t="s">
        <v>55</v>
      </c>
      <c r="AI32" s="21" t="s">
        <v>56</v>
      </c>
      <c r="AJ32" s="21" t="s">
        <v>55</v>
      </c>
      <c r="AK32" s="21" t="s">
        <v>56</v>
      </c>
      <c r="AL32" s="21" t="s">
        <v>55</v>
      </c>
      <c r="AM32" s="21" t="s">
        <v>56</v>
      </c>
      <c r="AN32" s="21" t="s">
        <v>55</v>
      </c>
      <c r="AO32" s="21" t="s">
        <v>56</v>
      </c>
      <c r="AP32" s="21" t="s">
        <v>55</v>
      </c>
      <c r="AQ32" s="21" t="s">
        <v>56</v>
      </c>
      <c r="AR32" s="21" t="s">
        <v>55</v>
      </c>
      <c r="AS32" s="21" t="s">
        <v>56</v>
      </c>
      <c r="AT32" s="21" t="s">
        <v>55</v>
      </c>
      <c r="AU32" s="21" t="s">
        <v>56</v>
      </c>
      <c r="AV32" s="21" t="s">
        <v>55</v>
      </c>
      <c r="AW32" s="21" t="s">
        <v>56</v>
      </c>
      <c r="AX32" s="21" t="s">
        <v>55</v>
      </c>
      <c r="AY32" s="21" t="s">
        <v>56</v>
      </c>
      <c r="AZ32" s="21" t="s">
        <v>57</v>
      </c>
      <c r="BA32" s="21" t="s">
        <v>55</v>
      </c>
      <c r="BB32" s="21" t="s">
        <v>56</v>
      </c>
      <c r="BC32" s="21" t="s">
        <v>57</v>
      </c>
      <c r="BD32" s="21" t="s">
        <v>55</v>
      </c>
      <c r="BE32" s="21" t="s">
        <v>56</v>
      </c>
      <c r="BF32" s="21" t="s">
        <v>57</v>
      </c>
    </row>
    <row r="33" customFormat="false" ht="15" hidden="false" customHeight="false" outlineLevel="0" collapsed="false">
      <c r="A33" s="28" t="s">
        <v>60</v>
      </c>
      <c r="B33" s="48" t="n">
        <v>4457</v>
      </c>
      <c r="C33" s="48" t="n">
        <v>5264</v>
      </c>
      <c r="D33" s="48" t="n">
        <v>3418</v>
      </c>
      <c r="E33" s="48" t="n">
        <v>4483</v>
      </c>
      <c r="F33" s="48" t="n">
        <v>5707</v>
      </c>
      <c r="G33" s="48" t="n">
        <v>6291</v>
      </c>
      <c r="H33" s="48" t="n">
        <v>4155</v>
      </c>
      <c r="I33" s="48" t="n">
        <v>5856</v>
      </c>
      <c r="J33" s="48" t="n">
        <v>3990</v>
      </c>
      <c r="K33" s="48" t="n">
        <v>6212</v>
      </c>
      <c r="L33" s="48" t="n">
        <v>3299</v>
      </c>
      <c r="M33" s="48" t="n">
        <v>5072</v>
      </c>
      <c r="N33" s="48" t="n">
        <v>4854</v>
      </c>
      <c r="O33" s="48" t="n">
        <v>7404</v>
      </c>
      <c r="P33" s="48" t="n">
        <v>6404</v>
      </c>
      <c r="Q33" s="48" t="n">
        <v>8786</v>
      </c>
      <c r="R33" s="48" t="n">
        <v>6158</v>
      </c>
      <c r="S33" s="48" t="n">
        <v>7755</v>
      </c>
      <c r="T33" s="48" t="n">
        <v>7870</v>
      </c>
      <c r="U33" s="48" t="n">
        <v>12144</v>
      </c>
      <c r="V33" s="48" t="n">
        <v>6976</v>
      </c>
      <c r="W33" s="48" t="n">
        <v>9917</v>
      </c>
      <c r="X33" s="48" t="n">
        <v>6284</v>
      </c>
      <c r="Y33" s="48" t="n">
        <v>8058</v>
      </c>
      <c r="Z33" s="48" t="n">
        <v>8749</v>
      </c>
      <c r="AA33" s="48" t="n">
        <v>13729</v>
      </c>
      <c r="AB33" s="48" t="n">
        <v>9779</v>
      </c>
      <c r="AC33" s="48" t="n">
        <v>15836</v>
      </c>
      <c r="AD33" s="48" t="n">
        <v>10992</v>
      </c>
      <c r="AE33" s="48" t="n">
        <v>17291</v>
      </c>
      <c r="AF33" s="48" t="n">
        <v>11152</v>
      </c>
      <c r="AG33" s="48" t="n">
        <v>16627</v>
      </c>
      <c r="AH33" s="48" t="n">
        <v>12955</v>
      </c>
      <c r="AI33" s="48" t="n">
        <v>17700</v>
      </c>
      <c r="AJ33" s="48" t="n">
        <v>14290</v>
      </c>
      <c r="AK33" s="48" t="n">
        <v>19640</v>
      </c>
      <c r="AL33" s="48" t="n">
        <v>14705</v>
      </c>
      <c r="AM33" s="48" t="n">
        <v>18309</v>
      </c>
      <c r="AN33" s="48" t="n">
        <v>15500</v>
      </c>
      <c r="AO33" s="48" t="n">
        <v>19854</v>
      </c>
      <c r="AP33" s="48" t="n">
        <v>15260</v>
      </c>
      <c r="AQ33" s="48" t="n">
        <v>18787</v>
      </c>
      <c r="AR33" s="48" t="n">
        <v>10106</v>
      </c>
      <c r="AS33" s="48" t="n">
        <v>14107</v>
      </c>
      <c r="AT33" s="48" t="n">
        <v>14872</v>
      </c>
      <c r="AU33" s="48" t="n">
        <v>21604</v>
      </c>
      <c r="AV33" s="48" t="n">
        <v>15989</v>
      </c>
      <c r="AW33" s="48" t="n">
        <v>22184</v>
      </c>
      <c r="AX33" s="48" t="n">
        <v>17594</v>
      </c>
      <c r="AY33" s="48" t="n">
        <v>23064</v>
      </c>
      <c r="AZ33" s="48" t="n">
        <v>0</v>
      </c>
      <c r="BA33" s="48" t="n">
        <v>15990</v>
      </c>
      <c r="BB33" s="48" t="n">
        <v>21168</v>
      </c>
      <c r="BC33" s="48" t="n">
        <v>0</v>
      </c>
      <c r="BD33" s="48" t="n">
        <v>16979</v>
      </c>
      <c r="BE33" s="48" t="n">
        <v>22685</v>
      </c>
      <c r="BF33" s="48" t="n">
        <v>0</v>
      </c>
    </row>
    <row r="34" customFormat="false" ht="15" hidden="false" customHeight="false" outlineLevel="0" collapsed="false">
      <c r="A34" s="28" t="s">
        <v>61</v>
      </c>
      <c r="B34" s="48" t="n">
        <v>2003</v>
      </c>
      <c r="C34" s="48" t="n">
        <v>2086</v>
      </c>
      <c r="D34" s="48" t="n">
        <v>2839</v>
      </c>
      <c r="E34" s="48" t="n">
        <v>2763</v>
      </c>
      <c r="F34" s="48" t="n">
        <v>3481</v>
      </c>
      <c r="G34" s="48" t="n">
        <v>3120</v>
      </c>
      <c r="H34" s="48" t="n">
        <v>5175</v>
      </c>
      <c r="I34" s="48" t="n">
        <v>4262</v>
      </c>
      <c r="J34" s="48" t="n">
        <v>6010</v>
      </c>
      <c r="K34" s="48" t="n">
        <v>4304</v>
      </c>
      <c r="L34" s="48" t="n">
        <v>4438</v>
      </c>
      <c r="M34" s="48" t="n">
        <v>3434</v>
      </c>
      <c r="N34" s="48" t="n">
        <v>8404</v>
      </c>
      <c r="O34" s="48" t="n">
        <v>6372</v>
      </c>
      <c r="P34" s="48" t="n">
        <v>9574</v>
      </c>
      <c r="Q34" s="48" t="n">
        <v>7087</v>
      </c>
      <c r="R34" s="48" t="n">
        <v>9694</v>
      </c>
      <c r="S34" s="48" t="n">
        <v>8286</v>
      </c>
      <c r="T34" s="48" t="n">
        <v>9740</v>
      </c>
      <c r="U34" s="48" t="n">
        <v>9490</v>
      </c>
      <c r="V34" s="48" t="n">
        <v>11574</v>
      </c>
      <c r="W34" s="48" t="n">
        <v>12263</v>
      </c>
      <c r="X34" s="48" t="n">
        <v>11164</v>
      </c>
      <c r="Y34" s="48" t="n">
        <v>12640</v>
      </c>
      <c r="Z34" s="48" t="n">
        <v>14232</v>
      </c>
      <c r="AA34" s="48" t="n">
        <v>16624</v>
      </c>
      <c r="AB34" s="48" t="n">
        <v>16873</v>
      </c>
      <c r="AC34" s="48" t="n">
        <v>21394</v>
      </c>
      <c r="AD34" s="48" t="n">
        <v>20482</v>
      </c>
      <c r="AE34" s="48" t="n">
        <v>27054</v>
      </c>
      <c r="AF34" s="48" t="n">
        <v>24784</v>
      </c>
      <c r="AG34" s="48" t="n">
        <v>31726</v>
      </c>
      <c r="AH34" s="48" t="n">
        <v>29830</v>
      </c>
      <c r="AI34" s="48" t="n">
        <v>38468</v>
      </c>
      <c r="AJ34" s="48" t="n">
        <v>32149</v>
      </c>
      <c r="AK34" s="48" t="n">
        <v>41786</v>
      </c>
      <c r="AL34" s="48" t="n">
        <v>34174</v>
      </c>
      <c r="AM34" s="48" t="n">
        <v>44961</v>
      </c>
      <c r="AN34" s="48" t="n">
        <v>35064</v>
      </c>
      <c r="AO34" s="48" t="n">
        <v>44271</v>
      </c>
      <c r="AP34" s="48" t="n">
        <v>32767</v>
      </c>
      <c r="AQ34" s="48" t="n">
        <v>41605</v>
      </c>
      <c r="AR34" s="48" t="n">
        <v>27130</v>
      </c>
      <c r="AS34" s="48" t="n">
        <v>36307</v>
      </c>
      <c r="AT34" s="48" t="n">
        <v>36050</v>
      </c>
      <c r="AU34" s="48" t="n">
        <v>45603</v>
      </c>
      <c r="AV34" s="48" t="n">
        <v>34869</v>
      </c>
      <c r="AW34" s="48" t="n">
        <v>42493</v>
      </c>
      <c r="AX34" s="48" t="n">
        <v>35669</v>
      </c>
      <c r="AY34" s="48" t="n">
        <v>42695</v>
      </c>
      <c r="AZ34" s="48" t="n">
        <v>0</v>
      </c>
      <c r="BA34" s="48" t="n">
        <v>37160</v>
      </c>
      <c r="BB34" s="48" t="n">
        <v>44142</v>
      </c>
      <c r="BC34" s="48" t="n">
        <v>0</v>
      </c>
      <c r="BD34" s="48" t="n">
        <v>45357</v>
      </c>
      <c r="BE34" s="48" t="n">
        <v>48624</v>
      </c>
      <c r="BF34" s="48" t="n">
        <v>1</v>
      </c>
    </row>
    <row r="35" customFormat="false" ht="15" hidden="false" customHeight="false" outlineLevel="0" collapsed="false">
      <c r="A35" s="28" t="s">
        <v>62</v>
      </c>
      <c r="B35" s="48" t="n">
        <v>10778</v>
      </c>
      <c r="C35" s="48" t="n">
        <v>11183</v>
      </c>
      <c r="D35" s="48" t="n">
        <v>14046.4</v>
      </c>
      <c r="E35" s="48" t="n">
        <v>14456.6</v>
      </c>
      <c r="F35" s="48" t="n">
        <v>14047</v>
      </c>
      <c r="G35" s="48" t="n">
        <v>14940</v>
      </c>
      <c r="H35" s="48" t="n">
        <v>15906</v>
      </c>
      <c r="I35" s="48" t="n">
        <v>16893</v>
      </c>
      <c r="J35" s="48" t="n">
        <v>15097</v>
      </c>
      <c r="K35" s="48" t="n">
        <v>17630</v>
      </c>
      <c r="L35" s="48" t="n">
        <v>14418</v>
      </c>
      <c r="M35" s="48" t="n">
        <v>17273</v>
      </c>
      <c r="N35" s="48" t="n">
        <v>19919</v>
      </c>
      <c r="O35" s="48" t="n">
        <v>24216</v>
      </c>
      <c r="P35" s="48" t="n">
        <v>20292</v>
      </c>
      <c r="Q35" s="48" t="n">
        <v>25313</v>
      </c>
      <c r="R35" s="48" t="n">
        <v>24417</v>
      </c>
      <c r="S35" s="48" t="n">
        <v>30816</v>
      </c>
      <c r="T35" s="48" t="n">
        <v>25672</v>
      </c>
      <c r="U35" s="48" t="n">
        <v>33106</v>
      </c>
      <c r="V35" s="48" t="n">
        <v>29069</v>
      </c>
      <c r="W35" s="48" t="n">
        <v>36331</v>
      </c>
      <c r="X35" s="48" t="n">
        <v>28956</v>
      </c>
      <c r="Y35" s="48" t="n">
        <v>35062</v>
      </c>
      <c r="Z35" s="48" t="n">
        <v>29365</v>
      </c>
      <c r="AA35" s="48" t="n">
        <v>35633</v>
      </c>
      <c r="AB35" s="48" t="n">
        <v>32287</v>
      </c>
      <c r="AC35" s="48" t="n">
        <v>39552</v>
      </c>
      <c r="AD35" s="48" t="n">
        <v>36631</v>
      </c>
      <c r="AE35" s="48" t="n">
        <v>44541</v>
      </c>
      <c r="AF35" s="48" t="n">
        <v>39725</v>
      </c>
      <c r="AG35" s="48" t="n">
        <v>47634</v>
      </c>
      <c r="AH35" s="48" t="n">
        <v>40901</v>
      </c>
      <c r="AI35" s="48" t="n">
        <v>49232</v>
      </c>
      <c r="AJ35" s="48" t="n">
        <v>39420</v>
      </c>
      <c r="AK35" s="48" t="n">
        <v>50283</v>
      </c>
      <c r="AL35" s="48" t="n">
        <v>41165</v>
      </c>
      <c r="AM35" s="48" t="n">
        <v>53240</v>
      </c>
      <c r="AN35" s="48" t="n">
        <v>40202</v>
      </c>
      <c r="AO35" s="48" t="n">
        <v>54131</v>
      </c>
      <c r="AP35" s="48" t="n">
        <v>38634</v>
      </c>
      <c r="AQ35" s="48" t="n">
        <v>54089</v>
      </c>
      <c r="AR35" s="48" t="n">
        <v>32513</v>
      </c>
      <c r="AS35" s="48" t="n">
        <v>40728</v>
      </c>
      <c r="AT35" s="48" t="n">
        <v>44953</v>
      </c>
      <c r="AU35" s="48" t="n">
        <v>65611</v>
      </c>
      <c r="AV35" s="48" t="n">
        <v>46314</v>
      </c>
      <c r="AW35" s="48" t="n">
        <v>64093</v>
      </c>
      <c r="AX35" s="48" t="n">
        <v>48187</v>
      </c>
      <c r="AY35" s="48" t="n">
        <v>63993</v>
      </c>
      <c r="AZ35" s="48" t="n">
        <v>1</v>
      </c>
      <c r="BA35" s="48" t="n">
        <v>46941</v>
      </c>
      <c r="BB35" s="48" t="n">
        <v>60939</v>
      </c>
      <c r="BC35" s="48" t="n">
        <v>1</v>
      </c>
      <c r="BD35" s="48" t="n">
        <v>45942</v>
      </c>
      <c r="BE35" s="48" t="n">
        <v>59121</v>
      </c>
      <c r="BF35" s="48" t="n">
        <v>7</v>
      </c>
    </row>
    <row r="36" s="30" customFormat="true" ht="15" hidden="false" customHeight="false" outlineLevel="0" collapsed="false">
      <c r="A36" s="24" t="s">
        <v>58</v>
      </c>
      <c r="B36" s="49" t="n">
        <v>17238</v>
      </c>
      <c r="C36" s="49" t="n">
        <v>18533</v>
      </c>
      <c r="D36" s="49" t="n">
        <v>20303.4</v>
      </c>
      <c r="E36" s="49" t="n">
        <v>21702.6</v>
      </c>
      <c r="F36" s="49" t="n">
        <v>23235</v>
      </c>
      <c r="G36" s="49" t="n">
        <v>24351</v>
      </c>
      <c r="H36" s="49" t="n">
        <v>25236</v>
      </c>
      <c r="I36" s="49" t="n">
        <v>27011</v>
      </c>
      <c r="J36" s="49" t="n">
        <v>25097</v>
      </c>
      <c r="K36" s="49" t="n">
        <v>28146</v>
      </c>
      <c r="L36" s="49" t="n">
        <v>22155</v>
      </c>
      <c r="M36" s="49" t="n">
        <v>25779</v>
      </c>
      <c r="N36" s="49" t="n">
        <v>33177</v>
      </c>
      <c r="O36" s="49" t="n">
        <v>37992</v>
      </c>
      <c r="P36" s="49" t="n">
        <v>36270</v>
      </c>
      <c r="Q36" s="49" t="n">
        <v>41186</v>
      </c>
      <c r="R36" s="49" t="n">
        <f aca="false">SUM(R33:R35)</f>
        <v>40269</v>
      </c>
      <c r="S36" s="49" t="n">
        <f aca="false">SUM(S33:S35)</f>
        <v>46857</v>
      </c>
      <c r="T36" s="49" t="n">
        <f aca="false">SUM(T33:T35)</f>
        <v>43282</v>
      </c>
      <c r="U36" s="49" t="n">
        <f aca="false">SUM(U33:U35)</f>
        <v>54740</v>
      </c>
      <c r="V36" s="49" t="n">
        <f aca="false">SUM(V33:V35)</f>
        <v>47619</v>
      </c>
      <c r="W36" s="49" t="n">
        <f aca="false">SUM(W33:W35)</f>
        <v>58511</v>
      </c>
      <c r="X36" s="49" t="n">
        <f aca="false">SUM(X33:X35)</f>
        <v>46404</v>
      </c>
      <c r="Y36" s="49" t="n">
        <f aca="false">SUM(Y33:Y35)</f>
        <v>55760</v>
      </c>
      <c r="Z36" s="49" t="n">
        <f aca="false">SUM(Z33:Z35)</f>
        <v>52346</v>
      </c>
      <c r="AA36" s="49" t="n">
        <f aca="false">SUM(AA33:AA35)</f>
        <v>65986</v>
      </c>
      <c r="AB36" s="49" t="n">
        <f aca="false">SUM(AB33:AB35)</f>
        <v>58939</v>
      </c>
      <c r="AC36" s="49" t="n">
        <f aca="false">SUM(AC33:AC35)</f>
        <v>76782</v>
      </c>
      <c r="AD36" s="49" t="n">
        <f aca="false">SUM(AD33:AD35)</f>
        <v>68105</v>
      </c>
      <c r="AE36" s="49" t="n">
        <f aca="false">SUM(AE33:AE35)</f>
        <v>88886</v>
      </c>
      <c r="AF36" s="49" t="n">
        <f aca="false">SUM(AF33:AF35)</f>
        <v>75661</v>
      </c>
      <c r="AG36" s="49" t="n">
        <f aca="false">SUM(AG33:AG35)</f>
        <v>95987</v>
      </c>
      <c r="AH36" s="49" t="n">
        <f aca="false">SUM(AH33:AH35)</f>
        <v>83686</v>
      </c>
      <c r="AI36" s="49" t="n">
        <f aca="false">SUM(AI33:AI35)</f>
        <v>105400</v>
      </c>
      <c r="AJ36" s="49" t="n">
        <f aca="false">SUM(AJ33:AJ35)</f>
        <v>85859</v>
      </c>
      <c r="AK36" s="49" t="n">
        <f aca="false">SUM(AK33:AK35)</f>
        <v>111709</v>
      </c>
      <c r="AL36" s="49" t="n">
        <f aca="false">SUM(AL33:AL35)</f>
        <v>90044</v>
      </c>
      <c r="AM36" s="49" t="n">
        <f aca="false">SUM(AM33:AM35)</f>
        <v>116510</v>
      </c>
      <c r="AN36" s="49" t="n">
        <f aca="false">SUM(AN33:AN35)</f>
        <v>90766</v>
      </c>
      <c r="AO36" s="49" t="n">
        <f aca="false">SUM(AO33:AO35)</f>
        <v>118256</v>
      </c>
      <c r="AP36" s="49" t="n">
        <f aca="false">SUM(AP33:AP35)</f>
        <v>86661</v>
      </c>
      <c r="AQ36" s="49" t="n">
        <f aca="false">SUM(AQ33:AQ35)</f>
        <v>114481</v>
      </c>
      <c r="AR36" s="49" t="n">
        <f aca="false">SUM(AR33:AR35)</f>
        <v>69749</v>
      </c>
      <c r="AS36" s="49" t="n">
        <f aca="false">SUM(AS33:AS35)</f>
        <v>91142</v>
      </c>
      <c r="AT36" s="49" t="n">
        <f aca="false">SUM(AT33:AT35)</f>
        <v>95875</v>
      </c>
      <c r="AU36" s="49" t="n">
        <f aca="false">SUM(AU33:AU35)</f>
        <v>132818</v>
      </c>
      <c r="AV36" s="49" t="n">
        <f aca="false">SUM(AV33:AV35)</f>
        <v>97172</v>
      </c>
      <c r="AW36" s="49" t="n">
        <f aca="false">SUM(AW33:AW35)</f>
        <v>128770</v>
      </c>
      <c r="AX36" s="49" t="n">
        <f aca="false">SUM(AX33:AX35)</f>
        <v>101450</v>
      </c>
      <c r="AY36" s="49" t="n">
        <f aca="false">SUM(AY33:AY35)</f>
        <v>129752</v>
      </c>
      <c r="AZ36" s="49" t="n">
        <f aca="false">SUM(AZ33:AZ35)</f>
        <v>1</v>
      </c>
      <c r="BA36" s="49" t="n">
        <f aca="false">SUM(BA33:BA35)</f>
        <v>100091</v>
      </c>
      <c r="BB36" s="49" t="n">
        <f aca="false">SUM(BB33:BB35)</f>
        <v>126249</v>
      </c>
      <c r="BC36" s="49" t="n">
        <f aca="false">SUM(BC33:BC35)</f>
        <v>1</v>
      </c>
      <c r="BD36" s="49" t="n">
        <f aca="false">SUM(BD33:BD35)</f>
        <v>108278</v>
      </c>
      <c r="BE36" s="49" t="n">
        <f aca="false">SUM(BE33:BE35)</f>
        <v>130430</v>
      </c>
      <c r="BF36" s="49" t="n">
        <f aca="false">SUM(BF33:BF35)</f>
        <v>8</v>
      </c>
    </row>
    <row r="39" customFormat="false" ht="15.75" hidden="false" customHeight="false" outlineLevel="0" collapsed="false">
      <c r="A39" s="18" t="s">
        <v>27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customFormat="false" ht="15" hidden="false" customHeight="true" outlineLevel="0" collapsed="false">
      <c r="A40" s="33" t="s">
        <v>59</v>
      </c>
      <c r="B40" s="21" t="n">
        <v>1999</v>
      </c>
      <c r="C40" s="21"/>
      <c r="D40" s="21" t="n">
        <v>2000</v>
      </c>
      <c r="E40" s="21"/>
      <c r="F40" s="21" t="n">
        <v>2001</v>
      </c>
      <c r="G40" s="21"/>
      <c r="H40" s="21" t="n">
        <v>2002</v>
      </c>
      <c r="I40" s="21"/>
      <c r="J40" s="21" t="n">
        <v>2003</v>
      </c>
      <c r="K40" s="21"/>
      <c r="L40" s="21" t="n">
        <v>2004</v>
      </c>
      <c r="M40" s="21"/>
      <c r="N40" s="21" t="n">
        <v>2005</v>
      </c>
      <c r="O40" s="21"/>
      <c r="P40" s="21" t="n">
        <v>2006</v>
      </c>
      <c r="Q40" s="21"/>
      <c r="R40" s="21" t="n">
        <v>2007</v>
      </c>
      <c r="S40" s="21"/>
      <c r="T40" s="21" t="n">
        <v>2008</v>
      </c>
      <c r="U40" s="21"/>
      <c r="V40" s="21" t="n">
        <v>2009</v>
      </c>
      <c r="W40" s="21"/>
      <c r="X40" s="21" t="n">
        <v>2010</v>
      </c>
      <c r="Y40" s="21"/>
      <c r="Z40" s="21" t="n">
        <v>2011</v>
      </c>
      <c r="AA40" s="21"/>
      <c r="AB40" s="21" t="n">
        <v>2012</v>
      </c>
      <c r="AC40" s="21"/>
      <c r="AD40" s="21" t="n">
        <v>2013</v>
      </c>
      <c r="AE40" s="21"/>
      <c r="AF40" s="21" t="n">
        <v>2014</v>
      </c>
      <c r="AG40" s="21"/>
      <c r="AH40" s="21" t="n">
        <v>2015</v>
      </c>
      <c r="AI40" s="21"/>
      <c r="AJ40" s="21" t="n">
        <v>2016</v>
      </c>
      <c r="AK40" s="21"/>
      <c r="AL40" s="21" t="n">
        <v>2017</v>
      </c>
      <c r="AM40" s="21"/>
      <c r="AN40" s="21" t="n">
        <v>2018</v>
      </c>
      <c r="AO40" s="21"/>
      <c r="AP40" s="21" t="n">
        <v>2019</v>
      </c>
      <c r="AQ40" s="21"/>
      <c r="AR40" s="21" t="n">
        <v>2020</v>
      </c>
      <c r="AS40" s="21"/>
      <c r="AT40" s="21" t="n">
        <v>2021</v>
      </c>
      <c r="AU40" s="21"/>
      <c r="AV40" s="21" t="n">
        <v>2022</v>
      </c>
      <c r="AW40" s="21"/>
      <c r="AX40" s="21" t="n">
        <v>2023</v>
      </c>
      <c r="AY40" s="21"/>
      <c r="AZ40" s="21"/>
      <c r="BA40" s="21" t="n">
        <v>2024</v>
      </c>
      <c r="BB40" s="21"/>
      <c r="BC40" s="21"/>
      <c r="BD40" s="21" t="n">
        <v>2025</v>
      </c>
      <c r="BE40" s="21"/>
      <c r="BF40" s="21"/>
    </row>
    <row r="41" customFormat="false" ht="15" hidden="false" customHeight="false" outlineLevel="0" collapsed="false">
      <c r="A41" s="33"/>
      <c r="B41" s="21" t="s">
        <v>55</v>
      </c>
      <c r="C41" s="21" t="s">
        <v>56</v>
      </c>
      <c r="D41" s="21" t="s">
        <v>55</v>
      </c>
      <c r="E41" s="21" t="s">
        <v>56</v>
      </c>
      <c r="F41" s="21" t="s">
        <v>55</v>
      </c>
      <c r="G41" s="21" t="s">
        <v>56</v>
      </c>
      <c r="H41" s="21" t="s">
        <v>55</v>
      </c>
      <c r="I41" s="21" t="s">
        <v>56</v>
      </c>
      <c r="J41" s="21" t="s">
        <v>55</v>
      </c>
      <c r="K41" s="21" t="s">
        <v>56</v>
      </c>
      <c r="L41" s="21" t="s">
        <v>55</v>
      </c>
      <c r="M41" s="21" t="s">
        <v>56</v>
      </c>
      <c r="N41" s="21" t="s">
        <v>55</v>
      </c>
      <c r="O41" s="21" t="s">
        <v>56</v>
      </c>
      <c r="P41" s="21" t="s">
        <v>55</v>
      </c>
      <c r="Q41" s="21" t="s">
        <v>56</v>
      </c>
      <c r="R41" s="21" t="s">
        <v>55</v>
      </c>
      <c r="S41" s="21" t="s">
        <v>56</v>
      </c>
      <c r="T41" s="21" t="s">
        <v>55</v>
      </c>
      <c r="U41" s="21" t="s">
        <v>56</v>
      </c>
      <c r="V41" s="21" t="s">
        <v>55</v>
      </c>
      <c r="W41" s="21" t="s">
        <v>56</v>
      </c>
      <c r="X41" s="21" t="s">
        <v>55</v>
      </c>
      <c r="Y41" s="21" t="s">
        <v>56</v>
      </c>
      <c r="Z41" s="21" t="s">
        <v>55</v>
      </c>
      <c r="AA41" s="21" t="s">
        <v>56</v>
      </c>
      <c r="AB41" s="21" t="s">
        <v>55</v>
      </c>
      <c r="AC41" s="21" t="s">
        <v>56</v>
      </c>
      <c r="AD41" s="21" t="s">
        <v>55</v>
      </c>
      <c r="AE41" s="21" t="s">
        <v>56</v>
      </c>
      <c r="AF41" s="21" t="s">
        <v>55</v>
      </c>
      <c r="AG41" s="21" t="s">
        <v>56</v>
      </c>
      <c r="AH41" s="21" t="s">
        <v>55</v>
      </c>
      <c r="AI41" s="21" t="s">
        <v>56</v>
      </c>
      <c r="AJ41" s="21" t="s">
        <v>55</v>
      </c>
      <c r="AK41" s="21" t="s">
        <v>56</v>
      </c>
      <c r="AL41" s="21" t="s">
        <v>55</v>
      </c>
      <c r="AM41" s="21" t="s">
        <v>56</v>
      </c>
      <c r="AN41" s="21" t="s">
        <v>55</v>
      </c>
      <c r="AO41" s="21" t="s">
        <v>56</v>
      </c>
      <c r="AP41" s="21" t="s">
        <v>55</v>
      </c>
      <c r="AQ41" s="21" t="s">
        <v>56</v>
      </c>
      <c r="AR41" s="21" t="s">
        <v>55</v>
      </c>
      <c r="AS41" s="21" t="s">
        <v>56</v>
      </c>
      <c r="AT41" s="21" t="s">
        <v>55</v>
      </c>
      <c r="AU41" s="21" t="s">
        <v>56</v>
      </c>
      <c r="AV41" s="21" t="s">
        <v>55</v>
      </c>
      <c r="AW41" s="21" t="s">
        <v>56</v>
      </c>
      <c r="AX41" s="21" t="s">
        <v>55</v>
      </c>
      <c r="AY41" s="21" t="s">
        <v>56</v>
      </c>
      <c r="AZ41" s="21" t="s">
        <v>57</v>
      </c>
      <c r="BA41" s="21" t="s">
        <v>55</v>
      </c>
      <c r="BB41" s="21" t="s">
        <v>56</v>
      </c>
      <c r="BC41" s="21" t="s">
        <v>57</v>
      </c>
      <c r="BD41" s="21" t="s">
        <v>55</v>
      </c>
      <c r="BE41" s="21" t="s">
        <v>56</v>
      </c>
      <c r="BF41" s="21" t="s">
        <v>57</v>
      </c>
    </row>
    <row r="42" customFormat="false" ht="15" hidden="false" customHeight="false" outlineLevel="0" collapsed="false">
      <c r="A42" s="28" t="s">
        <v>60</v>
      </c>
      <c r="B42" s="48" t="n">
        <v>4457</v>
      </c>
      <c r="C42" s="48" t="n">
        <v>5264</v>
      </c>
      <c r="D42" s="48" t="n">
        <v>3418</v>
      </c>
      <c r="E42" s="48" t="n">
        <v>4483</v>
      </c>
      <c r="F42" s="48" t="n">
        <v>5707</v>
      </c>
      <c r="G42" s="48" t="n">
        <v>6291</v>
      </c>
      <c r="H42" s="48" t="n">
        <v>4155</v>
      </c>
      <c r="I42" s="48" t="n">
        <v>5856</v>
      </c>
      <c r="J42" s="48" t="n">
        <v>3990</v>
      </c>
      <c r="K42" s="48" t="n">
        <v>6212</v>
      </c>
      <c r="L42" s="48" t="n">
        <v>3299</v>
      </c>
      <c r="M42" s="48" t="n">
        <v>5072</v>
      </c>
      <c r="N42" s="48" t="n">
        <v>4854</v>
      </c>
      <c r="O42" s="48" t="n">
        <v>7404</v>
      </c>
      <c r="P42" s="48" t="n">
        <v>6404</v>
      </c>
      <c r="Q42" s="48" t="n">
        <v>8786</v>
      </c>
      <c r="R42" s="48" t="n">
        <v>6158</v>
      </c>
      <c r="S42" s="48" t="n">
        <v>7755</v>
      </c>
      <c r="T42" s="48" t="n">
        <v>7870</v>
      </c>
      <c r="U42" s="48" t="n">
        <v>12144</v>
      </c>
      <c r="V42" s="48" t="n">
        <v>6976</v>
      </c>
      <c r="W42" s="48" t="n">
        <v>9917</v>
      </c>
      <c r="X42" s="48" t="n">
        <v>6284</v>
      </c>
      <c r="Y42" s="48" t="n">
        <v>8058</v>
      </c>
      <c r="Z42" s="48" t="n">
        <v>8749</v>
      </c>
      <c r="AA42" s="48" t="n">
        <v>13729</v>
      </c>
      <c r="AB42" s="48" t="n">
        <v>9779</v>
      </c>
      <c r="AC42" s="48" t="n">
        <v>15836</v>
      </c>
      <c r="AD42" s="48" t="n">
        <v>10992</v>
      </c>
      <c r="AE42" s="48" t="n">
        <v>17291</v>
      </c>
      <c r="AF42" s="48" t="n">
        <v>11152</v>
      </c>
      <c r="AG42" s="48" t="n">
        <v>16627</v>
      </c>
      <c r="AH42" s="48" t="n">
        <v>12955</v>
      </c>
      <c r="AI42" s="48" t="n">
        <v>17700</v>
      </c>
      <c r="AJ42" s="48" t="n">
        <v>14290</v>
      </c>
      <c r="AK42" s="48" t="n">
        <v>19640</v>
      </c>
      <c r="AL42" s="48" t="n">
        <v>14705</v>
      </c>
      <c r="AM42" s="48" t="n">
        <v>18309</v>
      </c>
      <c r="AN42" s="48" t="n">
        <v>15500</v>
      </c>
      <c r="AO42" s="48" t="n">
        <v>19854</v>
      </c>
      <c r="AP42" s="48" t="n">
        <v>15260</v>
      </c>
      <c r="AQ42" s="48" t="n">
        <v>18787</v>
      </c>
      <c r="AR42" s="48" t="n">
        <v>10106</v>
      </c>
      <c r="AS42" s="48" t="n">
        <v>14107</v>
      </c>
      <c r="AT42" s="48" t="n">
        <v>14872</v>
      </c>
      <c r="AU42" s="48" t="n">
        <v>21604</v>
      </c>
      <c r="AV42" s="48" t="n">
        <v>15989</v>
      </c>
      <c r="AW42" s="48" t="n">
        <v>22184</v>
      </c>
      <c r="AX42" s="48" t="n">
        <v>17594</v>
      </c>
      <c r="AY42" s="48" t="n">
        <v>23064</v>
      </c>
      <c r="AZ42" s="48" t="n">
        <v>0</v>
      </c>
      <c r="BA42" s="48" t="n">
        <v>15990</v>
      </c>
      <c r="BB42" s="48" t="n">
        <v>21168</v>
      </c>
      <c r="BC42" s="48" t="n">
        <v>0</v>
      </c>
      <c r="BD42" s="48" t="n">
        <v>16979</v>
      </c>
      <c r="BE42" s="48" t="n">
        <v>22685</v>
      </c>
      <c r="BF42" s="48" t="n">
        <v>0</v>
      </c>
    </row>
    <row r="43" customFormat="false" ht="15" hidden="false" customHeight="false" outlineLevel="0" collapsed="false">
      <c r="A43" s="28" t="s">
        <v>61</v>
      </c>
      <c r="B43" s="48" t="n">
        <v>2003</v>
      </c>
      <c r="C43" s="48" t="n">
        <v>2086</v>
      </c>
      <c r="D43" s="48" t="n">
        <v>2839</v>
      </c>
      <c r="E43" s="48" t="n">
        <v>2763</v>
      </c>
      <c r="F43" s="48" t="n">
        <v>3481</v>
      </c>
      <c r="G43" s="48" t="n">
        <v>3120</v>
      </c>
      <c r="H43" s="48" t="n">
        <v>5175</v>
      </c>
      <c r="I43" s="48" t="n">
        <v>4262</v>
      </c>
      <c r="J43" s="48" t="n">
        <v>6010</v>
      </c>
      <c r="K43" s="48" t="n">
        <v>4304</v>
      </c>
      <c r="L43" s="48" t="n">
        <v>4438</v>
      </c>
      <c r="M43" s="48" t="n">
        <v>3434</v>
      </c>
      <c r="N43" s="48" t="n">
        <v>8404</v>
      </c>
      <c r="O43" s="48" t="n">
        <v>6372</v>
      </c>
      <c r="P43" s="48" t="n">
        <v>9574</v>
      </c>
      <c r="Q43" s="48" t="n">
        <v>7087</v>
      </c>
      <c r="R43" s="48" t="n">
        <v>9694</v>
      </c>
      <c r="S43" s="48" t="n">
        <v>8286</v>
      </c>
      <c r="T43" s="48" t="n">
        <v>9740</v>
      </c>
      <c r="U43" s="48" t="n">
        <v>9490</v>
      </c>
      <c r="V43" s="48" t="n">
        <v>11574</v>
      </c>
      <c r="W43" s="48" t="n">
        <v>12263</v>
      </c>
      <c r="X43" s="48" t="n">
        <v>11164</v>
      </c>
      <c r="Y43" s="48" t="n">
        <v>12640</v>
      </c>
      <c r="Z43" s="48" t="n">
        <v>14232</v>
      </c>
      <c r="AA43" s="48" t="n">
        <v>16624</v>
      </c>
      <c r="AB43" s="48" t="n">
        <v>16873</v>
      </c>
      <c r="AC43" s="48" t="n">
        <v>21394</v>
      </c>
      <c r="AD43" s="48" t="n">
        <v>20482</v>
      </c>
      <c r="AE43" s="48" t="n">
        <v>27054</v>
      </c>
      <c r="AF43" s="48" t="n">
        <v>24784</v>
      </c>
      <c r="AG43" s="48" t="n">
        <v>31726</v>
      </c>
      <c r="AH43" s="48" t="n">
        <v>29830</v>
      </c>
      <c r="AI43" s="48" t="n">
        <v>38468</v>
      </c>
      <c r="AJ43" s="48" t="n">
        <v>32149</v>
      </c>
      <c r="AK43" s="48" t="n">
        <v>41786</v>
      </c>
      <c r="AL43" s="48" t="n">
        <v>34174</v>
      </c>
      <c r="AM43" s="48" t="n">
        <v>44961</v>
      </c>
      <c r="AN43" s="48" t="n">
        <v>35064</v>
      </c>
      <c r="AO43" s="48" t="n">
        <v>44271</v>
      </c>
      <c r="AP43" s="48" t="n">
        <v>32767</v>
      </c>
      <c r="AQ43" s="48" t="n">
        <v>41605</v>
      </c>
      <c r="AR43" s="48" t="n">
        <v>27130</v>
      </c>
      <c r="AS43" s="48" t="n">
        <v>36307</v>
      </c>
      <c r="AT43" s="48" t="n">
        <v>36050</v>
      </c>
      <c r="AU43" s="48" t="n">
        <v>45603</v>
      </c>
      <c r="AV43" s="48" t="n">
        <v>34869</v>
      </c>
      <c r="AW43" s="48" t="n">
        <v>42493</v>
      </c>
      <c r="AX43" s="48" t="n">
        <v>35669</v>
      </c>
      <c r="AY43" s="48" t="n">
        <v>42695</v>
      </c>
      <c r="AZ43" s="48" t="n">
        <v>0</v>
      </c>
      <c r="BA43" s="48" t="n">
        <v>37160</v>
      </c>
      <c r="BB43" s="48" t="n">
        <v>44142</v>
      </c>
      <c r="BC43" s="48" t="n">
        <v>0</v>
      </c>
      <c r="BD43" s="48" t="n">
        <v>45357</v>
      </c>
      <c r="BE43" s="48" t="n">
        <v>48624</v>
      </c>
      <c r="BF43" s="48" t="n">
        <v>1</v>
      </c>
    </row>
    <row r="44" customFormat="false" ht="15" hidden="false" customHeight="false" outlineLevel="0" collapsed="false">
      <c r="A44" s="28" t="s">
        <v>63</v>
      </c>
      <c r="B44" s="48" t="n">
        <v>8598</v>
      </c>
      <c r="C44" s="48" t="n">
        <v>8531</v>
      </c>
      <c r="D44" s="48" t="n">
        <v>9875</v>
      </c>
      <c r="E44" s="48" t="n">
        <v>9616</v>
      </c>
      <c r="F44" s="48" t="n">
        <v>10437</v>
      </c>
      <c r="G44" s="48" t="n">
        <v>10632</v>
      </c>
      <c r="H44" s="48" t="n">
        <v>11666</v>
      </c>
      <c r="I44" s="48" t="n">
        <v>11720</v>
      </c>
      <c r="J44" s="48" t="n">
        <v>10506</v>
      </c>
      <c r="K44" s="48" t="n">
        <v>11733</v>
      </c>
      <c r="L44" s="48" t="n">
        <v>9830</v>
      </c>
      <c r="M44" s="48" t="n">
        <v>11255</v>
      </c>
      <c r="N44" s="48" t="n">
        <v>13347</v>
      </c>
      <c r="O44" s="48" t="n">
        <v>15602</v>
      </c>
      <c r="P44" s="48" t="n">
        <v>13558</v>
      </c>
      <c r="Q44" s="48" t="n">
        <v>16039</v>
      </c>
      <c r="R44" s="48" t="n">
        <v>14740</v>
      </c>
      <c r="S44" s="48" t="n">
        <v>17473</v>
      </c>
      <c r="T44" s="48" t="n">
        <v>15011</v>
      </c>
      <c r="U44" s="48" t="n">
        <v>17715</v>
      </c>
      <c r="V44" s="48" t="n">
        <v>16807</v>
      </c>
      <c r="W44" s="48" t="n">
        <v>20227</v>
      </c>
      <c r="X44" s="48" t="n">
        <v>16576</v>
      </c>
      <c r="Y44" s="48" t="n">
        <v>19616</v>
      </c>
      <c r="Z44" s="48" t="n">
        <v>16249</v>
      </c>
      <c r="AA44" s="48" t="n">
        <v>18356</v>
      </c>
      <c r="AB44" s="48" t="n">
        <v>16938</v>
      </c>
      <c r="AC44" s="48" t="n">
        <v>19279</v>
      </c>
      <c r="AD44" s="48" t="n">
        <v>17828</v>
      </c>
      <c r="AE44" s="48" t="n">
        <v>19818</v>
      </c>
      <c r="AF44" s="48" t="n">
        <v>18749</v>
      </c>
      <c r="AG44" s="48" t="n">
        <v>19923</v>
      </c>
      <c r="AH44" s="48" t="n">
        <v>19646</v>
      </c>
      <c r="AI44" s="48" t="n">
        <v>20627</v>
      </c>
      <c r="AJ44" s="48" t="n">
        <v>18330</v>
      </c>
      <c r="AK44" s="48" t="n">
        <v>20531</v>
      </c>
      <c r="AL44" s="48" t="n">
        <v>20555</v>
      </c>
      <c r="AM44" s="48" t="n">
        <v>22329</v>
      </c>
      <c r="AN44" s="48" t="n">
        <v>19883</v>
      </c>
      <c r="AO44" s="48" t="n">
        <v>20925</v>
      </c>
      <c r="AP44" s="48" t="n">
        <v>20425</v>
      </c>
      <c r="AQ44" s="48" t="n">
        <v>22639</v>
      </c>
      <c r="AR44" s="48" t="n">
        <v>17944</v>
      </c>
      <c r="AS44" s="48" t="n">
        <v>19208</v>
      </c>
      <c r="AT44" s="48" t="n">
        <v>23705</v>
      </c>
      <c r="AU44" s="48" t="n">
        <v>29332</v>
      </c>
      <c r="AV44" s="48" t="n">
        <v>25404</v>
      </c>
      <c r="AW44" s="48" t="n">
        <v>30948</v>
      </c>
      <c r="AX44" s="48" t="n">
        <v>26568</v>
      </c>
      <c r="AY44" s="48" t="n">
        <v>31505</v>
      </c>
      <c r="AZ44" s="48" t="n">
        <v>1</v>
      </c>
      <c r="BA44" s="48" t="n">
        <v>26847</v>
      </c>
      <c r="BB44" s="48" t="n">
        <v>31581</v>
      </c>
      <c r="BC44" s="48" t="n">
        <v>1</v>
      </c>
      <c r="BD44" s="48" t="n">
        <v>26321</v>
      </c>
      <c r="BE44" s="48" t="n">
        <v>29251</v>
      </c>
      <c r="BF44" s="48" t="n">
        <v>5</v>
      </c>
    </row>
    <row r="45" customFormat="false" ht="15" hidden="false" customHeight="false" outlineLevel="0" collapsed="false">
      <c r="A45" s="28" t="s">
        <v>64</v>
      </c>
      <c r="B45" s="48" t="n">
        <v>2180</v>
      </c>
      <c r="C45" s="48" t="n">
        <v>2652</v>
      </c>
      <c r="D45" s="48" t="n">
        <v>4171.4</v>
      </c>
      <c r="E45" s="48" t="n">
        <v>4840.6</v>
      </c>
      <c r="F45" s="48" t="n">
        <v>3610</v>
      </c>
      <c r="G45" s="48" t="n">
        <v>4308</v>
      </c>
      <c r="H45" s="48" t="n">
        <v>4240</v>
      </c>
      <c r="I45" s="48" t="n">
        <v>5173</v>
      </c>
      <c r="J45" s="48" t="n">
        <v>4591</v>
      </c>
      <c r="K45" s="48" t="n">
        <v>5897</v>
      </c>
      <c r="L45" s="48" t="n">
        <v>4588</v>
      </c>
      <c r="M45" s="48" t="n">
        <v>6018</v>
      </c>
      <c r="N45" s="48" t="n">
        <v>6572</v>
      </c>
      <c r="O45" s="48" t="n">
        <v>8614</v>
      </c>
      <c r="P45" s="48" t="n">
        <v>6734</v>
      </c>
      <c r="Q45" s="48" t="n">
        <v>9274</v>
      </c>
      <c r="R45" s="48" t="n">
        <v>9677</v>
      </c>
      <c r="S45" s="48" t="n">
        <v>13343</v>
      </c>
      <c r="T45" s="48" t="n">
        <v>10661</v>
      </c>
      <c r="U45" s="48" t="n">
        <v>15391</v>
      </c>
      <c r="V45" s="48" t="n">
        <v>12262</v>
      </c>
      <c r="W45" s="48" t="n">
        <v>16104</v>
      </c>
      <c r="X45" s="48" t="n">
        <v>12380</v>
      </c>
      <c r="Y45" s="48" t="n">
        <v>15446</v>
      </c>
      <c r="Z45" s="48" t="n">
        <v>13116</v>
      </c>
      <c r="AA45" s="48" t="n">
        <v>17277</v>
      </c>
      <c r="AB45" s="48" t="n">
        <v>15349</v>
      </c>
      <c r="AC45" s="48" t="n">
        <v>20273</v>
      </c>
      <c r="AD45" s="48" t="n">
        <v>18803</v>
      </c>
      <c r="AE45" s="48" t="n">
        <v>24723</v>
      </c>
      <c r="AF45" s="48" t="n">
        <v>20976</v>
      </c>
      <c r="AG45" s="48" t="n">
        <v>27711</v>
      </c>
      <c r="AH45" s="48" t="n">
        <v>21255</v>
      </c>
      <c r="AI45" s="48" t="n">
        <v>28605</v>
      </c>
      <c r="AJ45" s="48" t="n">
        <v>21090</v>
      </c>
      <c r="AK45" s="48" t="n">
        <v>29752</v>
      </c>
      <c r="AL45" s="48" t="n">
        <v>20610</v>
      </c>
      <c r="AM45" s="48" t="n">
        <v>30911</v>
      </c>
      <c r="AN45" s="48" t="n">
        <v>20319</v>
      </c>
      <c r="AO45" s="48" t="n">
        <v>33206</v>
      </c>
      <c r="AP45" s="48" t="n">
        <v>18209</v>
      </c>
      <c r="AQ45" s="48" t="n">
        <v>31450</v>
      </c>
      <c r="AR45" s="48" t="n">
        <v>14569</v>
      </c>
      <c r="AS45" s="48" t="n">
        <v>21520</v>
      </c>
      <c r="AT45" s="48" t="n">
        <v>21248</v>
      </c>
      <c r="AU45" s="48" t="n">
        <v>36279</v>
      </c>
      <c r="AV45" s="48" t="n">
        <v>20910</v>
      </c>
      <c r="AW45" s="48" t="n">
        <v>33145</v>
      </c>
      <c r="AX45" s="48" t="n">
        <v>21619</v>
      </c>
      <c r="AY45" s="48" t="n">
        <v>32488</v>
      </c>
      <c r="AZ45" s="48" t="n">
        <v>0</v>
      </c>
      <c r="BA45" s="48" t="n">
        <v>20094</v>
      </c>
      <c r="BB45" s="48" t="n">
        <v>29358</v>
      </c>
      <c r="BC45" s="48" t="n">
        <v>0</v>
      </c>
      <c r="BD45" s="48" t="n">
        <v>19621</v>
      </c>
      <c r="BE45" s="48" t="n">
        <v>29870</v>
      </c>
      <c r="BF45" s="48" t="n">
        <v>2</v>
      </c>
    </row>
    <row r="46" s="30" customFormat="true" ht="15" hidden="false" customHeight="false" outlineLevel="0" collapsed="false">
      <c r="A46" s="24" t="s">
        <v>58</v>
      </c>
      <c r="B46" s="49" t="n">
        <v>17238</v>
      </c>
      <c r="C46" s="49" t="n">
        <v>18533</v>
      </c>
      <c r="D46" s="49" t="n">
        <v>20303.4</v>
      </c>
      <c r="E46" s="49" t="n">
        <v>21702.6</v>
      </c>
      <c r="F46" s="49" t="n">
        <v>23235</v>
      </c>
      <c r="G46" s="49" t="n">
        <v>24351</v>
      </c>
      <c r="H46" s="49" t="n">
        <v>25236</v>
      </c>
      <c r="I46" s="49" t="n">
        <v>27011</v>
      </c>
      <c r="J46" s="49" t="n">
        <v>25097</v>
      </c>
      <c r="K46" s="49" t="n">
        <v>28146</v>
      </c>
      <c r="L46" s="49" t="n">
        <v>22155</v>
      </c>
      <c r="M46" s="49" t="n">
        <v>25779</v>
      </c>
      <c r="N46" s="49" t="n">
        <v>33177</v>
      </c>
      <c r="O46" s="49" t="n">
        <v>37992</v>
      </c>
      <c r="P46" s="49" t="n">
        <v>36270</v>
      </c>
      <c r="Q46" s="49" t="n">
        <v>41186</v>
      </c>
      <c r="R46" s="49" t="n">
        <f aca="false">SUM(R42:R45)</f>
        <v>40269</v>
      </c>
      <c r="S46" s="49" t="n">
        <f aca="false">SUM(S42:S45)</f>
        <v>46857</v>
      </c>
      <c r="T46" s="49" t="n">
        <f aca="false">SUM(T42:T45)</f>
        <v>43282</v>
      </c>
      <c r="U46" s="49" t="n">
        <f aca="false">SUM(U42:U45)</f>
        <v>54740</v>
      </c>
      <c r="V46" s="49" t="n">
        <f aca="false">SUM(V42:V45)</f>
        <v>47619</v>
      </c>
      <c r="W46" s="49" t="n">
        <f aca="false">SUM(W42:W45)</f>
        <v>58511</v>
      </c>
      <c r="X46" s="49" t="n">
        <f aca="false">SUM(X42:X45)</f>
        <v>46404</v>
      </c>
      <c r="Y46" s="49" t="n">
        <f aca="false">SUM(Y42:Y45)</f>
        <v>55760</v>
      </c>
      <c r="Z46" s="49" t="n">
        <f aca="false">SUM(Z42:Z45)</f>
        <v>52346</v>
      </c>
      <c r="AA46" s="49" t="n">
        <f aca="false">SUM(AA42:AA45)</f>
        <v>65986</v>
      </c>
      <c r="AB46" s="49" t="n">
        <f aca="false">SUM(AB42:AB45)</f>
        <v>58939</v>
      </c>
      <c r="AC46" s="49" t="n">
        <f aca="false">SUM(AC42:AC45)</f>
        <v>76782</v>
      </c>
      <c r="AD46" s="49" t="n">
        <f aca="false">SUM(AD42:AD45)</f>
        <v>68105</v>
      </c>
      <c r="AE46" s="49" t="n">
        <f aca="false">SUM(AE42:AE45)</f>
        <v>88886</v>
      </c>
      <c r="AF46" s="49" t="n">
        <f aca="false">SUM(AF42:AF45)</f>
        <v>75661</v>
      </c>
      <c r="AG46" s="49" t="n">
        <f aca="false">SUM(AG42:AG45)</f>
        <v>95987</v>
      </c>
      <c r="AH46" s="49" t="n">
        <f aca="false">SUM(AH42:AH45)</f>
        <v>83686</v>
      </c>
      <c r="AI46" s="49" t="n">
        <f aca="false">SUM(AI42:AI45)</f>
        <v>105400</v>
      </c>
      <c r="AJ46" s="49" t="n">
        <f aca="false">SUM(AJ42:AJ45)</f>
        <v>85859</v>
      </c>
      <c r="AK46" s="49" t="n">
        <f aca="false">SUM(AK42:AK45)</f>
        <v>111709</v>
      </c>
      <c r="AL46" s="49" t="n">
        <f aca="false">SUM(AL42:AL45)</f>
        <v>90044</v>
      </c>
      <c r="AM46" s="49" t="n">
        <f aca="false">SUM(AM42:AM45)</f>
        <v>116510</v>
      </c>
      <c r="AN46" s="49" t="n">
        <f aca="false">SUM(AN42:AN45)</f>
        <v>90766</v>
      </c>
      <c r="AO46" s="49" t="n">
        <f aca="false">SUM(AO42:AO45)</f>
        <v>118256</v>
      </c>
      <c r="AP46" s="49" t="n">
        <f aca="false">SUM(AP42:AP45)</f>
        <v>86661</v>
      </c>
      <c r="AQ46" s="49" t="n">
        <f aca="false">SUM(AQ42:AQ45)</f>
        <v>114481</v>
      </c>
      <c r="AR46" s="49" t="n">
        <f aca="false">SUM(AR42:AR45)</f>
        <v>69749</v>
      </c>
      <c r="AS46" s="49" t="n">
        <f aca="false">SUM(AS42:AS45)</f>
        <v>91142</v>
      </c>
      <c r="AT46" s="49" t="n">
        <f aca="false">SUM(AT42:AT45)</f>
        <v>95875</v>
      </c>
      <c r="AU46" s="49" t="n">
        <f aca="false">SUM(AU42:AU45)</f>
        <v>132818</v>
      </c>
      <c r="AV46" s="49" t="n">
        <f aca="false">SUM(AV42:AV45)</f>
        <v>97172</v>
      </c>
      <c r="AW46" s="49" t="n">
        <f aca="false">SUM(AW42:AW45)</f>
        <v>128770</v>
      </c>
      <c r="AX46" s="49" t="n">
        <f aca="false">SUM(AX42:AX45)</f>
        <v>101450</v>
      </c>
      <c r="AY46" s="49" t="n">
        <f aca="false">SUM(AY42:AY45)</f>
        <v>129752</v>
      </c>
      <c r="AZ46" s="49" t="n">
        <f aca="false">SUM(AZ42:AZ45)</f>
        <v>1</v>
      </c>
      <c r="BA46" s="49" t="n">
        <f aca="false">SUM(BA42:BA45)</f>
        <v>100091</v>
      </c>
      <c r="BB46" s="49" t="n">
        <f aca="false">SUM(BB42:BB45)</f>
        <v>126249</v>
      </c>
      <c r="BC46" s="49" t="n">
        <f aca="false">SUM(BC42:BC45)</f>
        <v>1</v>
      </c>
      <c r="BD46" s="49" t="n">
        <f aca="false">SUM(BD42:BD45)</f>
        <v>108278</v>
      </c>
      <c r="BE46" s="49" t="n">
        <f aca="false">SUM(BE42:BE45)</f>
        <v>130430</v>
      </c>
      <c r="BF46" s="49" t="n">
        <f aca="false">SUM(BF42:BF45)</f>
        <v>8</v>
      </c>
    </row>
    <row r="49" customFormat="false" ht="15.75" hidden="false" customHeight="false" outlineLevel="0" collapsed="false">
      <c r="A49" s="18" t="s">
        <v>28</v>
      </c>
      <c r="B49" s="19"/>
      <c r="C49" s="19"/>
      <c r="D49" s="19"/>
      <c r="E49" s="19"/>
      <c r="F49" s="19"/>
      <c r="G49" s="19"/>
      <c r="H49" s="19"/>
      <c r="I49" s="19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19"/>
      <c r="AB49" s="19"/>
      <c r="AC49" s="19"/>
      <c r="AD49" s="19"/>
      <c r="AE49" s="19"/>
      <c r="AF49" s="19"/>
      <c r="AG49" s="19"/>
    </row>
    <row r="50" customFormat="false" ht="15" hidden="false" customHeight="false" outlineLevel="0" collapsed="false">
      <c r="A50" s="20" t="s">
        <v>108</v>
      </c>
      <c r="B50" s="21" t="n">
        <v>1999</v>
      </c>
      <c r="C50" s="21" t="n">
        <v>2000</v>
      </c>
      <c r="D50" s="21" t="n">
        <v>2001</v>
      </c>
      <c r="E50" s="21" t="n">
        <v>2002</v>
      </c>
      <c r="F50" s="21" t="n">
        <v>2003</v>
      </c>
      <c r="G50" s="21" t="n">
        <v>2004</v>
      </c>
      <c r="H50" s="21" t="n">
        <v>2005</v>
      </c>
      <c r="I50" s="21" t="n">
        <v>2006</v>
      </c>
      <c r="J50" s="21" t="n">
        <v>2007</v>
      </c>
      <c r="K50" s="21" t="n">
        <v>2008</v>
      </c>
      <c r="L50" s="21" t="n">
        <v>2009</v>
      </c>
      <c r="M50" s="21" t="n">
        <v>2010</v>
      </c>
      <c r="N50" s="21" t="n">
        <v>2011</v>
      </c>
      <c r="O50" s="21" t="n">
        <v>2012</v>
      </c>
      <c r="P50" s="21" t="n">
        <v>2013</v>
      </c>
      <c r="Q50" s="21" t="n">
        <v>2014</v>
      </c>
      <c r="R50" s="21" t="n">
        <v>2015</v>
      </c>
      <c r="S50" s="21" t="n">
        <v>2016</v>
      </c>
      <c r="T50" s="21" t="n">
        <v>2017</v>
      </c>
      <c r="U50" s="21" t="n">
        <v>2018</v>
      </c>
      <c r="V50" s="21" t="n">
        <v>2019</v>
      </c>
      <c r="W50" s="21" t="n">
        <v>2020</v>
      </c>
      <c r="X50" s="21" t="n">
        <v>2021</v>
      </c>
      <c r="Y50" s="21" t="n">
        <v>2022</v>
      </c>
      <c r="Z50" s="21" t="n">
        <v>2023</v>
      </c>
      <c r="AA50" s="21" t="n">
        <v>2024</v>
      </c>
      <c r="AB50" s="21" t="n">
        <v>2025</v>
      </c>
      <c r="AC50" s="19"/>
      <c r="AD50" s="19"/>
      <c r="AE50" s="19"/>
      <c r="AF50" s="19"/>
      <c r="AG50" s="19"/>
    </row>
    <row r="51" customFormat="false" ht="15" hidden="false" customHeight="false" outlineLevel="0" collapsed="false">
      <c r="A51" s="28" t="s">
        <v>109</v>
      </c>
      <c r="B51" s="48" t="n">
        <v>22866</v>
      </c>
      <c r="C51" s="48" t="n">
        <v>29205</v>
      </c>
      <c r="D51" s="48" t="n">
        <v>32434</v>
      </c>
      <c r="E51" s="48" t="n">
        <v>38237</v>
      </c>
      <c r="F51" s="48" t="n">
        <v>39486</v>
      </c>
      <c r="G51" s="48" t="n">
        <v>36787</v>
      </c>
      <c r="H51" s="48" t="n">
        <v>51864</v>
      </c>
      <c r="I51" s="48" t="n">
        <v>53567</v>
      </c>
      <c r="J51" s="48" t="n">
        <v>63489</v>
      </c>
      <c r="K51" s="48" t="n">
        <v>65446</v>
      </c>
      <c r="L51" s="48" t="n">
        <v>72820</v>
      </c>
      <c r="M51" s="48" t="n">
        <v>71335</v>
      </c>
      <c r="N51" s="48" t="n">
        <v>75411</v>
      </c>
      <c r="O51" s="48" t="n">
        <v>84557</v>
      </c>
      <c r="P51" s="48" t="n">
        <v>98431</v>
      </c>
      <c r="Q51" s="48" t="n">
        <v>107666</v>
      </c>
      <c r="R51" s="48" t="n">
        <v>114091</v>
      </c>
      <c r="S51" s="48" t="n">
        <v>115247</v>
      </c>
      <c r="T51" s="48" t="n">
        <v>122979</v>
      </c>
      <c r="U51" s="48" t="n">
        <v>123353</v>
      </c>
      <c r="V51" s="48" t="n">
        <v>119423</v>
      </c>
      <c r="W51" s="48" t="n">
        <v>96408</v>
      </c>
      <c r="X51" s="48" t="n">
        <v>142076</v>
      </c>
      <c r="Y51" s="48" t="n">
        <v>144406</v>
      </c>
      <c r="Z51" s="48" t="n">
        <v>147063</v>
      </c>
      <c r="AA51" s="48" t="n">
        <v>143741</v>
      </c>
      <c r="AB51" s="48" t="n">
        <v>151649</v>
      </c>
      <c r="AC51" s="19"/>
      <c r="AD51" s="19"/>
      <c r="AE51" s="19"/>
      <c r="AF51" s="19"/>
      <c r="AG51" s="19"/>
    </row>
    <row r="52" customFormat="false" ht="15" hidden="false" customHeight="false" outlineLevel="0" collapsed="false">
      <c r="A52" s="28" t="s">
        <v>110</v>
      </c>
      <c r="B52" s="48" t="n">
        <v>12324</v>
      </c>
      <c r="C52" s="48" t="n">
        <v>12801</v>
      </c>
      <c r="D52" s="48" t="n">
        <v>15327</v>
      </c>
      <c r="E52" s="48" t="n">
        <v>13229</v>
      </c>
      <c r="F52" s="48" t="n">
        <v>12898</v>
      </c>
      <c r="G52" s="48" t="n">
        <v>11127</v>
      </c>
      <c r="H52" s="48" t="n">
        <v>19305</v>
      </c>
      <c r="I52" s="48" t="n">
        <v>23889</v>
      </c>
      <c r="J52" s="48" t="n">
        <v>23637</v>
      </c>
      <c r="K52" s="48" t="n">
        <v>32576</v>
      </c>
      <c r="L52" s="48" t="n">
        <v>33310</v>
      </c>
      <c r="M52" s="48" t="n">
        <v>30829</v>
      </c>
      <c r="N52" s="48" t="n">
        <v>42921</v>
      </c>
      <c r="O52" s="48" t="n">
        <v>51164</v>
      </c>
      <c r="P52" s="48" t="n">
        <v>58560</v>
      </c>
      <c r="Q52" s="48" t="n">
        <v>63982</v>
      </c>
      <c r="R52" s="48" t="n">
        <v>74995</v>
      </c>
      <c r="S52" s="48" t="n">
        <v>82321</v>
      </c>
      <c r="T52" s="48" t="n">
        <v>83575</v>
      </c>
      <c r="U52" s="48" t="n">
        <v>85669</v>
      </c>
      <c r="V52" s="48" t="n">
        <v>81719</v>
      </c>
      <c r="W52" s="48" t="n">
        <v>64483</v>
      </c>
      <c r="X52" s="48" t="n">
        <v>86617</v>
      </c>
      <c r="Y52" s="48" t="n">
        <v>81536</v>
      </c>
      <c r="Z52" s="48" t="n">
        <v>84140</v>
      </c>
      <c r="AA52" s="48" t="n">
        <v>82600</v>
      </c>
      <c r="AB52" s="48" t="n">
        <v>87067</v>
      </c>
      <c r="AC52" s="19"/>
      <c r="AD52" s="19"/>
      <c r="AE52" s="19"/>
      <c r="AF52" s="19"/>
      <c r="AG52" s="19"/>
    </row>
    <row r="53" s="30" customFormat="true" ht="15" hidden="false" customHeight="false" outlineLevel="0" collapsed="false">
      <c r="A53" s="24" t="s">
        <v>58</v>
      </c>
      <c r="B53" s="49" t="n">
        <v>35771</v>
      </c>
      <c r="C53" s="49" t="n">
        <v>42006</v>
      </c>
      <c r="D53" s="49" t="n">
        <v>48524</v>
      </c>
      <c r="E53" s="49" t="n">
        <v>52247</v>
      </c>
      <c r="F53" s="49" t="n">
        <v>53244</v>
      </c>
      <c r="G53" s="49" t="n">
        <v>47934</v>
      </c>
      <c r="H53" s="49" t="n">
        <v>71169</v>
      </c>
      <c r="I53" s="49" t="n">
        <v>77456</v>
      </c>
      <c r="J53" s="49" t="n">
        <v>87126</v>
      </c>
      <c r="K53" s="49" t="n">
        <v>98022</v>
      </c>
      <c r="L53" s="49" t="n">
        <v>106130</v>
      </c>
      <c r="M53" s="49" t="n">
        <v>102164</v>
      </c>
      <c r="N53" s="49" t="n">
        <v>118332</v>
      </c>
      <c r="O53" s="49" t="n">
        <v>135721</v>
      </c>
      <c r="P53" s="49" t="n">
        <v>156991</v>
      </c>
      <c r="Q53" s="49" t="n">
        <v>171648</v>
      </c>
      <c r="R53" s="49" t="n">
        <v>189086</v>
      </c>
      <c r="S53" s="49" t="n">
        <v>197568</v>
      </c>
      <c r="T53" s="49" t="n">
        <v>206554</v>
      </c>
      <c r="U53" s="49" t="n">
        <v>209022</v>
      </c>
      <c r="V53" s="49" t="n">
        <v>201142</v>
      </c>
      <c r="W53" s="49" t="n">
        <v>160891</v>
      </c>
      <c r="X53" s="49" t="n">
        <v>228693</v>
      </c>
      <c r="Y53" s="49" t="n">
        <v>225942</v>
      </c>
      <c r="Z53" s="49" t="n">
        <v>231203</v>
      </c>
      <c r="AA53" s="49" t="n">
        <v>226341</v>
      </c>
      <c r="AB53" s="49" t="n">
        <v>238716</v>
      </c>
      <c r="AC53" s="38"/>
      <c r="AD53" s="38"/>
      <c r="AE53" s="38"/>
      <c r="AF53" s="38"/>
      <c r="AG53" s="38"/>
      <c r="AH53" s="32"/>
      <c r="AI53" s="32"/>
      <c r="AJ53" s="32"/>
      <c r="AK53" s="32"/>
    </row>
    <row r="56" customFormat="false" ht="15.75" hidden="false" customHeight="false" outlineLevel="0" collapsed="false">
      <c r="A56" s="18" t="s">
        <v>29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customFormat="false" ht="15" hidden="false" customHeight="false" outlineLevel="0" collapsed="false">
      <c r="A57" s="20" t="s">
        <v>111</v>
      </c>
      <c r="B57" s="21" t="n">
        <v>1999</v>
      </c>
      <c r="C57" s="21" t="n">
        <v>2000</v>
      </c>
      <c r="D57" s="21" t="n">
        <v>2001</v>
      </c>
      <c r="E57" s="21" t="n">
        <v>2002</v>
      </c>
      <c r="F57" s="21" t="n">
        <v>2003</v>
      </c>
      <c r="G57" s="21" t="n">
        <v>2004</v>
      </c>
      <c r="H57" s="21" t="n">
        <v>2005</v>
      </c>
      <c r="I57" s="21" t="n">
        <v>2006</v>
      </c>
      <c r="J57" s="21" t="n">
        <v>2007</v>
      </c>
      <c r="K57" s="21" t="n">
        <v>2008</v>
      </c>
      <c r="L57" s="21" t="n">
        <v>2009</v>
      </c>
      <c r="M57" s="21" t="n">
        <v>2010</v>
      </c>
      <c r="N57" s="21" t="n">
        <v>2011</v>
      </c>
      <c r="O57" s="21" t="n">
        <v>2012</v>
      </c>
      <c r="P57" s="21" t="n">
        <v>2013</v>
      </c>
      <c r="Q57" s="21" t="n">
        <v>2014</v>
      </c>
      <c r="R57" s="21" t="n">
        <v>2015</v>
      </c>
      <c r="S57" s="21" t="n">
        <v>2016</v>
      </c>
      <c r="T57" s="21" t="n">
        <v>2017</v>
      </c>
      <c r="U57" s="21" t="n">
        <v>2018</v>
      </c>
      <c r="V57" s="21" t="n">
        <v>2019</v>
      </c>
      <c r="W57" s="21" t="n">
        <v>2020</v>
      </c>
      <c r="X57" s="21" t="n">
        <v>2021</v>
      </c>
      <c r="Y57" s="21" t="n">
        <v>2022</v>
      </c>
      <c r="Z57" s="21" t="n">
        <v>2023</v>
      </c>
      <c r="AA57" s="21" t="n">
        <v>2024</v>
      </c>
      <c r="AB57" s="21" t="n">
        <v>2025</v>
      </c>
      <c r="AC57" s="19"/>
      <c r="AD57" s="19"/>
      <c r="AE57" s="19"/>
      <c r="AF57" s="19"/>
      <c r="AG57" s="19"/>
    </row>
    <row r="58" customFormat="false" ht="15" hidden="false" customHeight="false" outlineLevel="0" collapsed="false">
      <c r="A58" s="28" t="s">
        <v>71</v>
      </c>
      <c r="B58" s="48" t="n">
        <v>9575</v>
      </c>
      <c r="C58" s="48" t="n">
        <v>8951</v>
      </c>
      <c r="D58" s="48" t="n">
        <v>9700</v>
      </c>
      <c r="E58" s="48" t="n">
        <v>10094</v>
      </c>
      <c r="F58" s="48" t="n">
        <v>9099</v>
      </c>
      <c r="G58" s="48" t="n">
        <v>6862</v>
      </c>
      <c r="H58" s="48" t="n">
        <v>12070</v>
      </c>
      <c r="I58" s="48" t="n">
        <v>12187</v>
      </c>
      <c r="J58" s="48" t="n">
        <v>15870</v>
      </c>
      <c r="K58" s="48" t="n">
        <v>16148</v>
      </c>
      <c r="L58" s="48" t="n">
        <v>17906</v>
      </c>
      <c r="M58" s="48" t="n">
        <v>18259</v>
      </c>
      <c r="N58" s="48" t="n">
        <v>22159</v>
      </c>
      <c r="O58" s="48" t="n">
        <v>25874</v>
      </c>
      <c r="P58" s="48" t="n">
        <v>30352</v>
      </c>
      <c r="Q58" s="48" t="n">
        <v>34108</v>
      </c>
      <c r="R58" s="48" t="n">
        <v>37639</v>
      </c>
      <c r="S58" s="48" t="n">
        <v>41974</v>
      </c>
      <c r="T58" s="48" t="n">
        <v>44330</v>
      </c>
      <c r="U58" s="48" t="n">
        <v>47045</v>
      </c>
      <c r="V58" s="48" t="n">
        <v>46436</v>
      </c>
      <c r="W58" s="48" t="n">
        <v>41538</v>
      </c>
      <c r="X58" s="48" t="n">
        <v>52605</v>
      </c>
      <c r="Y58" s="48" t="n">
        <v>52056</v>
      </c>
      <c r="Z58" s="48" t="n">
        <v>51693</v>
      </c>
      <c r="AA58" s="48" t="n">
        <v>50610</v>
      </c>
      <c r="AB58" s="48" t="n">
        <v>53755</v>
      </c>
      <c r="AC58" s="19"/>
      <c r="AD58" s="19"/>
      <c r="AE58" s="19"/>
      <c r="AF58" s="19"/>
      <c r="AG58" s="19"/>
    </row>
    <row r="59" customFormat="false" ht="15" hidden="false" customHeight="false" outlineLevel="0" collapsed="false">
      <c r="A59" s="28" t="s">
        <v>72</v>
      </c>
      <c r="B59" s="48" t="n">
        <v>2144</v>
      </c>
      <c r="C59" s="48" t="n">
        <v>2829</v>
      </c>
      <c r="D59" s="48" t="n">
        <v>2310</v>
      </c>
      <c r="E59" s="48" t="n">
        <v>2524</v>
      </c>
      <c r="F59" s="48" t="n">
        <v>2769</v>
      </c>
      <c r="G59" s="48" t="n">
        <v>2331</v>
      </c>
      <c r="H59" s="48" t="n">
        <v>2434</v>
      </c>
      <c r="I59" s="48" t="n">
        <v>2616</v>
      </c>
      <c r="J59" s="48" t="n">
        <v>2799</v>
      </c>
      <c r="K59" s="48" t="n">
        <v>3389</v>
      </c>
      <c r="L59" s="48" t="n">
        <v>3258</v>
      </c>
      <c r="M59" s="48" t="n">
        <v>3039</v>
      </c>
      <c r="N59" s="48" t="n">
        <v>3206</v>
      </c>
      <c r="O59" s="48" t="n">
        <v>3538</v>
      </c>
      <c r="P59" s="48" t="n">
        <v>3718</v>
      </c>
      <c r="Q59" s="48" t="n">
        <v>3990</v>
      </c>
      <c r="R59" s="48" t="n">
        <v>4050</v>
      </c>
      <c r="S59" s="48" t="n">
        <v>4037</v>
      </c>
      <c r="T59" s="48" t="n">
        <v>3941</v>
      </c>
      <c r="U59" s="48" t="n">
        <v>3869</v>
      </c>
      <c r="V59" s="48" t="n">
        <v>3944</v>
      </c>
      <c r="W59" s="48" t="n">
        <v>3122</v>
      </c>
      <c r="X59" s="48" t="n">
        <v>4856</v>
      </c>
      <c r="Y59" s="48" t="n">
        <v>5232</v>
      </c>
      <c r="Z59" s="48" t="n">
        <v>6349</v>
      </c>
      <c r="AA59" s="48" t="n">
        <v>6073</v>
      </c>
      <c r="AB59" s="48" t="n">
        <v>6741</v>
      </c>
      <c r="AC59" s="19"/>
      <c r="AD59" s="19"/>
      <c r="AE59" s="19"/>
      <c r="AF59" s="19"/>
      <c r="AG59" s="19"/>
    </row>
    <row r="60" customFormat="false" ht="15" hidden="false" customHeight="false" outlineLevel="0" collapsed="false">
      <c r="A60" s="28" t="s">
        <v>73</v>
      </c>
      <c r="B60" s="48" t="n">
        <v>1974</v>
      </c>
      <c r="C60" s="48" t="n">
        <v>2937</v>
      </c>
      <c r="D60" s="48" t="n">
        <v>3225</v>
      </c>
      <c r="E60" s="48" t="n">
        <v>3307</v>
      </c>
      <c r="F60" s="48" t="n">
        <v>2700</v>
      </c>
      <c r="G60" s="48" t="n">
        <v>3445</v>
      </c>
      <c r="H60" s="48" t="n">
        <v>3992</v>
      </c>
      <c r="I60" s="48" t="n">
        <v>4371</v>
      </c>
      <c r="J60" s="48" t="n">
        <v>4987</v>
      </c>
      <c r="K60" s="48" t="n">
        <v>5042</v>
      </c>
      <c r="L60" s="48" t="n">
        <v>5677</v>
      </c>
      <c r="M60" s="48" t="n">
        <v>5246</v>
      </c>
      <c r="N60" s="48" t="n">
        <v>5931</v>
      </c>
      <c r="O60" s="48" t="n">
        <v>6409</v>
      </c>
      <c r="P60" s="48" t="n">
        <v>7425</v>
      </c>
      <c r="Q60" s="48" t="n">
        <v>7233</v>
      </c>
      <c r="R60" s="48" t="n">
        <v>7354</v>
      </c>
      <c r="S60" s="48" t="n">
        <v>6822</v>
      </c>
      <c r="T60" s="48" t="n">
        <v>7472</v>
      </c>
      <c r="U60" s="48" t="n">
        <v>7234</v>
      </c>
      <c r="V60" s="48" t="n">
        <v>6647</v>
      </c>
      <c r="W60" s="48" t="n">
        <v>5823</v>
      </c>
      <c r="X60" s="48" t="n">
        <v>8401</v>
      </c>
      <c r="Y60" s="48" t="n">
        <v>9105</v>
      </c>
      <c r="Z60" s="48" t="n">
        <v>9741</v>
      </c>
      <c r="AA60" s="48" t="n">
        <v>10764</v>
      </c>
      <c r="AB60" s="48" t="n">
        <v>10913</v>
      </c>
      <c r="AC60" s="19"/>
      <c r="AD60" s="19"/>
      <c r="AE60" s="19"/>
      <c r="AF60" s="19"/>
      <c r="AG60" s="19"/>
    </row>
    <row r="61" customFormat="false" ht="15" hidden="false" customHeight="false" outlineLevel="0" collapsed="false">
      <c r="A61" s="28" t="s">
        <v>74</v>
      </c>
      <c r="B61" s="48" t="n">
        <v>830</v>
      </c>
      <c r="C61" s="48" t="n">
        <v>889</v>
      </c>
      <c r="D61" s="48" t="n">
        <v>540</v>
      </c>
      <c r="E61" s="48" t="n">
        <v>884</v>
      </c>
      <c r="F61" s="48" t="n">
        <v>839</v>
      </c>
      <c r="G61" s="48" t="n">
        <v>794</v>
      </c>
      <c r="H61" s="48" t="n">
        <v>920</v>
      </c>
      <c r="I61" s="48" t="n">
        <v>1004</v>
      </c>
      <c r="J61" s="48" t="n">
        <v>1399</v>
      </c>
      <c r="K61" s="48" t="n">
        <v>1393</v>
      </c>
      <c r="L61" s="48" t="n">
        <v>1382</v>
      </c>
      <c r="M61" s="48" t="n">
        <v>1284</v>
      </c>
      <c r="N61" s="48" t="n">
        <v>1398</v>
      </c>
      <c r="O61" s="48" t="n">
        <v>1597</v>
      </c>
      <c r="P61" s="48" t="n">
        <v>1505</v>
      </c>
      <c r="Q61" s="48" t="n">
        <v>1687</v>
      </c>
      <c r="R61" s="48" t="n">
        <v>1908</v>
      </c>
      <c r="S61" s="48" t="n">
        <v>1898</v>
      </c>
      <c r="T61" s="48" t="n">
        <v>1897</v>
      </c>
      <c r="U61" s="48" t="n">
        <v>1828</v>
      </c>
      <c r="V61" s="48" t="n">
        <v>1902</v>
      </c>
      <c r="W61" s="48" t="n">
        <v>1551</v>
      </c>
      <c r="X61" s="48" t="n">
        <v>1938</v>
      </c>
      <c r="Y61" s="48" t="n">
        <v>2447</v>
      </c>
      <c r="Z61" s="48" t="n">
        <v>2691</v>
      </c>
      <c r="AA61" s="48" t="n">
        <v>2700</v>
      </c>
      <c r="AB61" s="48" t="n">
        <v>2760</v>
      </c>
      <c r="AC61" s="19"/>
      <c r="AD61" s="19"/>
      <c r="AE61" s="19"/>
      <c r="AF61" s="19"/>
      <c r="AG61" s="19"/>
    </row>
    <row r="62" customFormat="false" ht="15" hidden="false" customHeight="false" outlineLevel="0" collapsed="false">
      <c r="A62" s="28" t="s">
        <v>75</v>
      </c>
      <c r="B62" s="48" t="n">
        <v>5423</v>
      </c>
      <c r="C62" s="48" t="n">
        <v>7442</v>
      </c>
      <c r="D62" s="48" t="n">
        <v>7890</v>
      </c>
      <c r="E62" s="48" t="n">
        <v>8702</v>
      </c>
      <c r="F62" s="48" t="n">
        <v>9504</v>
      </c>
      <c r="G62" s="48" t="n">
        <v>8399</v>
      </c>
      <c r="H62" s="48" t="n">
        <v>11264</v>
      </c>
      <c r="I62" s="48" t="n">
        <v>11558</v>
      </c>
      <c r="J62" s="48" t="n">
        <v>9402</v>
      </c>
      <c r="K62" s="48" t="n">
        <v>10234</v>
      </c>
      <c r="L62" s="48" t="n">
        <v>10999</v>
      </c>
      <c r="M62" s="48" t="n">
        <v>9958</v>
      </c>
      <c r="N62" s="48" t="n">
        <v>11570</v>
      </c>
      <c r="O62" s="48" t="n">
        <v>13065</v>
      </c>
      <c r="P62" s="48" t="n">
        <v>14493</v>
      </c>
      <c r="Q62" s="48" t="n">
        <v>15781</v>
      </c>
      <c r="R62" s="48" t="n">
        <v>16795</v>
      </c>
      <c r="S62" s="48" t="n">
        <v>16854</v>
      </c>
      <c r="T62" s="48" t="n">
        <v>18004</v>
      </c>
      <c r="U62" s="48" t="n">
        <v>18351</v>
      </c>
      <c r="V62" s="48" t="n">
        <v>17163</v>
      </c>
      <c r="W62" s="48" t="n">
        <v>16662</v>
      </c>
      <c r="X62" s="48" t="n">
        <v>23711</v>
      </c>
      <c r="Y62" s="48" t="n">
        <v>24158</v>
      </c>
      <c r="Z62" s="48" t="n">
        <v>24979</v>
      </c>
      <c r="AA62" s="48" t="n">
        <v>25089</v>
      </c>
      <c r="AB62" s="48" t="n">
        <v>26873</v>
      </c>
      <c r="AC62" s="19"/>
      <c r="AD62" s="19"/>
      <c r="AE62" s="19"/>
      <c r="AF62" s="19"/>
      <c r="AG62" s="19"/>
    </row>
    <row r="63" customFormat="false" ht="15" hidden="false" customHeight="false" outlineLevel="0" collapsed="false">
      <c r="A63" s="28" t="s">
        <v>76</v>
      </c>
      <c r="B63" s="48" t="n">
        <v>705</v>
      </c>
      <c r="C63" s="48" t="n">
        <v>1315</v>
      </c>
      <c r="D63" s="48" t="n">
        <v>1253</v>
      </c>
      <c r="E63" s="48" t="n">
        <v>1751</v>
      </c>
      <c r="F63" s="48" t="n">
        <v>1937</v>
      </c>
      <c r="G63" s="48" t="n">
        <v>1705</v>
      </c>
      <c r="H63" s="48" t="n">
        <v>2373</v>
      </c>
      <c r="I63" s="48" t="n">
        <v>3502</v>
      </c>
      <c r="J63" s="48" t="n">
        <v>4530</v>
      </c>
      <c r="K63" s="48" t="n">
        <v>5594</v>
      </c>
      <c r="L63" s="48" t="n">
        <v>5842</v>
      </c>
      <c r="M63" s="48" t="n">
        <v>4553</v>
      </c>
      <c r="N63" s="48" t="n">
        <v>4559</v>
      </c>
      <c r="O63" s="48" t="n">
        <v>4296</v>
      </c>
      <c r="P63" s="48" t="n">
        <v>4152</v>
      </c>
      <c r="Q63" s="48" t="n">
        <v>4398</v>
      </c>
      <c r="R63" s="48" t="n">
        <v>4296</v>
      </c>
      <c r="S63" s="48" t="n">
        <v>4395</v>
      </c>
      <c r="T63" s="48" t="n">
        <v>4961</v>
      </c>
      <c r="U63" s="48" t="n">
        <v>4455</v>
      </c>
      <c r="V63" s="48" t="n">
        <v>4547</v>
      </c>
      <c r="W63" s="48" t="n">
        <v>3337</v>
      </c>
      <c r="X63" s="48" t="n">
        <v>4298</v>
      </c>
      <c r="Y63" s="48" t="n">
        <v>4687</v>
      </c>
      <c r="Z63" s="48" t="n">
        <v>5672</v>
      </c>
      <c r="AA63" s="48" t="n">
        <v>5812</v>
      </c>
      <c r="AB63" s="48" t="n">
        <v>5837</v>
      </c>
      <c r="AC63" s="19"/>
      <c r="AD63" s="19"/>
      <c r="AE63" s="19"/>
      <c r="AF63" s="19"/>
      <c r="AG63" s="19"/>
    </row>
    <row r="64" customFormat="false" ht="15" hidden="false" customHeight="false" outlineLevel="0" collapsed="false">
      <c r="A64" s="28" t="s">
        <v>77</v>
      </c>
      <c r="B64" s="48" t="n">
        <v>4538</v>
      </c>
      <c r="C64" s="48" t="n">
        <v>4807</v>
      </c>
      <c r="D64" s="48" t="n">
        <v>4784</v>
      </c>
      <c r="E64" s="48" t="n">
        <v>6350</v>
      </c>
      <c r="F64" s="48" t="n">
        <v>7164</v>
      </c>
      <c r="G64" s="48" t="n">
        <v>7635</v>
      </c>
      <c r="H64" s="48" t="n">
        <v>11671</v>
      </c>
      <c r="I64" s="48" t="n">
        <v>12529</v>
      </c>
      <c r="J64" s="48" t="n">
        <v>16864</v>
      </c>
      <c r="K64" s="48" t="n">
        <v>17894</v>
      </c>
      <c r="L64" s="48" t="n">
        <v>19973</v>
      </c>
      <c r="M64" s="48" t="n">
        <v>19577</v>
      </c>
      <c r="N64" s="48" t="n">
        <v>20281</v>
      </c>
      <c r="O64" s="48" t="n">
        <v>22551</v>
      </c>
      <c r="P64" s="48" t="n">
        <v>25970</v>
      </c>
      <c r="Q64" s="48" t="n">
        <v>26598</v>
      </c>
      <c r="R64" s="48" t="n">
        <v>28139</v>
      </c>
      <c r="S64" s="48" t="n">
        <v>28306</v>
      </c>
      <c r="T64" s="48" t="n">
        <v>30227</v>
      </c>
      <c r="U64" s="48" t="n">
        <v>29159</v>
      </c>
      <c r="V64" s="48" t="n">
        <v>31228</v>
      </c>
      <c r="W64" s="48" t="n">
        <v>25721</v>
      </c>
      <c r="X64" s="48" t="n">
        <v>31915</v>
      </c>
      <c r="Y64" s="48" t="n">
        <v>27109</v>
      </c>
      <c r="Z64" s="48" t="n">
        <v>25715</v>
      </c>
      <c r="AA64" s="48" t="n">
        <v>23285</v>
      </c>
      <c r="AB64" s="48" t="n">
        <v>24145</v>
      </c>
      <c r="AC64" s="19"/>
      <c r="AD64" s="19"/>
      <c r="AE64" s="19"/>
      <c r="AF64" s="19"/>
      <c r="AG64" s="19"/>
    </row>
    <row r="65" customFormat="false" ht="15" hidden="false" customHeight="false" outlineLevel="0" collapsed="false">
      <c r="A65" s="28" t="s">
        <v>78</v>
      </c>
      <c r="B65" s="48" t="n">
        <v>674</v>
      </c>
      <c r="C65" s="48" t="n">
        <v>655</v>
      </c>
      <c r="D65" s="48" t="n">
        <v>954</v>
      </c>
      <c r="E65" s="48" t="n">
        <v>652</v>
      </c>
      <c r="F65" s="48" t="n">
        <v>705</v>
      </c>
      <c r="G65" s="48" t="n">
        <v>660</v>
      </c>
      <c r="H65" s="48" t="n">
        <v>832</v>
      </c>
      <c r="I65" s="48" t="n">
        <v>996</v>
      </c>
      <c r="J65" s="48" t="n">
        <v>663</v>
      </c>
      <c r="K65" s="48" t="n">
        <v>994</v>
      </c>
      <c r="L65" s="48" t="n">
        <v>1057</v>
      </c>
      <c r="M65" s="48" t="n">
        <v>1036</v>
      </c>
      <c r="N65" s="48" t="n">
        <v>1114</v>
      </c>
      <c r="O65" s="48" t="n">
        <v>1191</v>
      </c>
      <c r="P65" s="48" t="n">
        <v>1107</v>
      </c>
      <c r="Q65" s="48" t="n">
        <v>1213</v>
      </c>
      <c r="R65" s="48" t="n">
        <v>1367</v>
      </c>
      <c r="S65" s="48" t="n">
        <v>1211</v>
      </c>
      <c r="T65" s="48" t="n">
        <v>1384</v>
      </c>
      <c r="U65" s="48" t="n">
        <v>1253</v>
      </c>
      <c r="V65" s="48" t="n">
        <v>1342</v>
      </c>
      <c r="W65" s="48" t="n">
        <v>1211</v>
      </c>
      <c r="X65" s="48" t="n">
        <v>1474</v>
      </c>
      <c r="Y65" s="48" t="n">
        <v>1397</v>
      </c>
      <c r="Z65" s="48" t="n">
        <v>1528</v>
      </c>
      <c r="AA65" s="48" t="n">
        <v>1087</v>
      </c>
      <c r="AB65" s="48" t="n">
        <v>1232</v>
      </c>
      <c r="AC65" s="19"/>
      <c r="AD65" s="19"/>
      <c r="AE65" s="19"/>
      <c r="AF65" s="19"/>
      <c r="AG65" s="19"/>
    </row>
    <row r="66" customFormat="false" ht="15" hidden="false" customHeight="false" outlineLevel="0" collapsed="false">
      <c r="A66" s="28" t="s">
        <v>79</v>
      </c>
      <c r="B66" s="48" t="n">
        <v>2489</v>
      </c>
      <c r="C66" s="48" t="n">
        <v>3159</v>
      </c>
      <c r="D66" s="48" t="n">
        <v>3855</v>
      </c>
      <c r="E66" s="48" t="n">
        <v>4570</v>
      </c>
      <c r="F66" s="48" t="n">
        <v>5124</v>
      </c>
      <c r="G66" s="48" t="n">
        <v>5213</v>
      </c>
      <c r="H66" s="48" t="n">
        <v>7210</v>
      </c>
      <c r="I66" s="48" t="n">
        <v>8773</v>
      </c>
      <c r="J66" s="48" t="n">
        <v>9694</v>
      </c>
      <c r="K66" s="48" t="n">
        <v>16127</v>
      </c>
      <c r="L66" s="48" t="n">
        <v>16253</v>
      </c>
      <c r="M66" s="48" t="n">
        <v>15697</v>
      </c>
      <c r="N66" s="48" t="n">
        <v>21433</v>
      </c>
      <c r="O66" s="48" t="n">
        <v>25789</v>
      </c>
      <c r="P66" s="48" t="n">
        <v>29838</v>
      </c>
      <c r="Q66" s="48" t="n">
        <v>32202</v>
      </c>
      <c r="R66" s="48" t="n">
        <v>34754</v>
      </c>
      <c r="S66" s="48" t="n">
        <v>36120</v>
      </c>
      <c r="T66" s="48" t="n">
        <v>36281</v>
      </c>
      <c r="U66" s="48" t="n">
        <v>37319</v>
      </c>
      <c r="V66" s="48" t="n">
        <v>35544</v>
      </c>
      <c r="W66" s="48" t="n">
        <v>19236</v>
      </c>
      <c r="X66" s="48" t="n">
        <v>44756</v>
      </c>
      <c r="Y66" s="48" t="n">
        <v>44382</v>
      </c>
      <c r="Z66" s="48" t="n">
        <v>44061</v>
      </c>
      <c r="AA66" s="48" t="n">
        <v>41818</v>
      </c>
      <c r="AB66" s="48" t="n">
        <v>40193</v>
      </c>
      <c r="AC66" s="19"/>
      <c r="AD66" s="19"/>
      <c r="AE66" s="19"/>
      <c r="AF66" s="19"/>
      <c r="AG66" s="19"/>
    </row>
    <row r="67" customFormat="false" ht="15" hidden="false" customHeight="false" outlineLevel="0" collapsed="false">
      <c r="A67" s="28" t="s">
        <v>80</v>
      </c>
      <c r="B67" s="48" t="n">
        <v>7419</v>
      </c>
      <c r="C67" s="48" t="n">
        <v>9022</v>
      </c>
      <c r="D67" s="48" t="n">
        <v>13075</v>
      </c>
      <c r="E67" s="48" t="n">
        <v>13413</v>
      </c>
      <c r="F67" s="48" t="n">
        <v>13402</v>
      </c>
      <c r="G67" s="48" t="n">
        <v>10890</v>
      </c>
      <c r="H67" s="48" t="n">
        <v>18403</v>
      </c>
      <c r="I67" s="48" t="n">
        <v>19920</v>
      </c>
      <c r="J67" s="48" t="n">
        <v>20918</v>
      </c>
      <c r="K67" s="48" t="n">
        <v>21207</v>
      </c>
      <c r="L67" s="48" t="n">
        <v>23783</v>
      </c>
      <c r="M67" s="48" t="n">
        <v>23515</v>
      </c>
      <c r="N67" s="48" t="n">
        <v>26681</v>
      </c>
      <c r="O67" s="48" t="n">
        <v>31411</v>
      </c>
      <c r="P67" s="48" t="n">
        <v>38431</v>
      </c>
      <c r="Q67" s="48" t="n">
        <v>44438</v>
      </c>
      <c r="R67" s="48" t="n">
        <v>52784</v>
      </c>
      <c r="S67" s="48" t="n">
        <v>55951</v>
      </c>
      <c r="T67" s="48" t="n">
        <v>58057</v>
      </c>
      <c r="U67" s="48" t="n">
        <v>58509</v>
      </c>
      <c r="V67" s="48" t="n">
        <v>52389</v>
      </c>
      <c r="W67" s="48" t="n">
        <v>42690</v>
      </c>
      <c r="X67" s="48" t="n">
        <v>54739</v>
      </c>
      <c r="Y67" s="48" t="n">
        <v>55369</v>
      </c>
      <c r="Z67" s="48" t="n">
        <v>58774</v>
      </c>
      <c r="AA67" s="48" t="n">
        <v>59103</v>
      </c>
      <c r="AB67" s="48" t="n">
        <v>66267</v>
      </c>
      <c r="AC67" s="19"/>
      <c r="AD67" s="19"/>
      <c r="AE67" s="19"/>
      <c r="AF67" s="19"/>
      <c r="AG67" s="19"/>
    </row>
    <row r="68" s="30" customFormat="true" ht="15" hidden="false" customHeight="false" outlineLevel="0" collapsed="false">
      <c r="A68" s="24" t="s">
        <v>58</v>
      </c>
      <c r="B68" s="49" t="n">
        <v>35771</v>
      </c>
      <c r="C68" s="49" t="n">
        <v>42006</v>
      </c>
      <c r="D68" s="49" t="n">
        <v>47586</v>
      </c>
      <c r="E68" s="49" t="n">
        <v>52247</v>
      </c>
      <c r="F68" s="49" t="n">
        <v>53243</v>
      </c>
      <c r="G68" s="49" t="n">
        <v>47934</v>
      </c>
      <c r="H68" s="49" t="n">
        <v>71169</v>
      </c>
      <c r="I68" s="49" t="n">
        <v>77456</v>
      </c>
      <c r="J68" s="49" t="n">
        <v>87126</v>
      </c>
      <c r="K68" s="49" t="n">
        <v>98022</v>
      </c>
      <c r="L68" s="49" t="n">
        <v>106130</v>
      </c>
      <c r="M68" s="49" t="n">
        <v>102164</v>
      </c>
      <c r="N68" s="49" t="n">
        <v>118332</v>
      </c>
      <c r="O68" s="49" t="n">
        <v>135721</v>
      </c>
      <c r="P68" s="49" t="n">
        <v>156991</v>
      </c>
      <c r="Q68" s="49" t="n">
        <v>171648</v>
      </c>
      <c r="R68" s="49" t="n">
        <v>189086</v>
      </c>
      <c r="S68" s="49" t="n">
        <v>197568</v>
      </c>
      <c r="T68" s="49" t="n">
        <v>206554</v>
      </c>
      <c r="U68" s="49" t="n">
        <v>209022</v>
      </c>
      <c r="V68" s="49" t="n">
        <v>201142</v>
      </c>
      <c r="W68" s="49" t="n">
        <v>160891</v>
      </c>
      <c r="X68" s="49" t="n">
        <v>228693</v>
      </c>
      <c r="Y68" s="49" t="n">
        <v>225942</v>
      </c>
      <c r="Z68" s="49" t="n">
        <v>231203</v>
      </c>
      <c r="AA68" s="49" t="n">
        <v>226341</v>
      </c>
      <c r="AB68" s="49" t="n">
        <v>238716</v>
      </c>
      <c r="AC68" s="38"/>
      <c r="AD68" s="38"/>
      <c r="AE68" s="38"/>
      <c r="AF68" s="38"/>
      <c r="AG68" s="38"/>
      <c r="AH68" s="32"/>
      <c r="AI68" s="32"/>
      <c r="AJ68" s="32"/>
      <c r="AK68" s="32"/>
    </row>
    <row r="71" customFormat="false" ht="15.75" hidden="false" customHeight="false" outlineLevel="0" collapsed="false">
      <c r="A71" s="18" t="s">
        <v>30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customFormat="false" ht="15" hidden="false" customHeight="true" outlineLevel="0" collapsed="false">
      <c r="A72" s="33" t="s">
        <v>70</v>
      </c>
      <c r="B72" s="21" t="n">
        <v>1999</v>
      </c>
      <c r="C72" s="21"/>
      <c r="D72" s="21" t="n">
        <v>2000</v>
      </c>
      <c r="E72" s="21"/>
      <c r="F72" s="21" t="n">
        <v>2001</v>
      </c>
      <c r="G72" s="21"/>
      <c r="H72" s="21" t="n">
        <v>2002</v>
      </c>
      <c r="I72" s="21"/>
      <c r="J72" s="21" t="n">
        <v>2003</v>
      </c>
      <c r="K72" s="21"/>
      <c r="L72" s="21" t="n">
        <v>2004</v>
      </c>
      <c r="M72" s="21"/>
      <c r="N72" s="21" t="n">
        <v>2005</v>
      </c>
      <c r="O72" s="21"/>
      <c r="P72" s="21" t="n">
        <v>2006</v>
      </c>
      <c r="Q72" s="21"/>
      <c r="R72" s="21" t="n">
        <v>2007</v>
      </c>
      <c r="S72" s="21"/>
      <c r="T72" s="21" t="n">
        <v>2008</v>
      </c>
      <c r="U72" s="21"/>
      <c r="V72" s="21" t="n">
        <v>2009</v>
      </c>
      <c r="W72" s="21"/>
      <c r="X72" s="21" t="n">
        <v>2010</v>
      </c>
      <c r="Y72" s="21"/>
      <c r="Z72" s="21" t="n">
        <v>2011</v>
      </c>
      <c r="AA72" s="21"/>
      <c r="AB72" s="21" t="n">
        <v>2012</v>
      </c>
      <c r="AC72" s="21"/>
      <c r="AD72" s="21" t="n">
        <v>2013</v>
      </c>
      <c r="AE72" s="21"/>
      <c r="AF72" s="21" t="n">
        <v>2014</v>
      </c>
      <c r="AG72" s="21"/>
      <c r="AH72" s="21" t="n">
        <v>2015</v>
      </c>
      <c r="AI72" s="21"/>
      <c r="AJ72" s="21" t="n">
        <v>2016</v>
      </c>
      <c r="AK72" s="21"/>
      <c r="AL72" s="21" t="n">
        <v>2017</v>
      </c>
      <c r="AM72" s="21"/>
      <c r="AN72" s="21" t="n">
        <v>2018</v>
      </c>
      <c r="AO72" s="21"/>
      <c r="AP72" s="21" t="n">
        <v>2019</v>
      </c>
      <c r="AQ72" s="21"/>
      <c r="AR72" s="21" t="n">
        <v>2020</v>
      </c>
      <c r="AS72" s="21"/>
      <c r="AT72" s="21" t="n">
        <v>2021</v>
      </c>
      <c r="AU72" s="21"/>
      <c r="AV72" s="21" t="n">
        <v>2022</v>
      </c>
      <c r="AW72" s="21"/>
      <c r="AX72" s="21" t="n">
        <v>2023</v>
      </c>
      <c r="AY72" s="21"/>
      <c r="AZ72" s="21"/>
      <c r="BA72" s="21" t="n">
        <v>2024</v>
      </c>
      <c r="BB72" s="21"/>
      <c r="BC72" s="21"/>
      <c r="BD72" s="21" t="n">
        <v>2025</v>
      </c>
      <c r="BE72" s="21"/>
      <c r="BF72" s="21"/>
    </row>
    <row r="73" customFormat="false" ht="15" hidden="false" customHeight="false" outlineLevel="0" collapsed="false">
      <c r="A73" s="33"/>
      <c r="B73" s="21" t="s">
        <v>55</v>
      </c>
      <c r="C73" s="21" t="s">
        <v>56</v>
      </c>
      <c r="D73" s="21" t="s">
        <v>55</v>
      </c>
      <c r="E73" s="21" t="s">
        <v>56</v>
      </c>
      <c r="F73" s="21" t="s">
        <v>55</v>
      </c>
      <c r="G73" s="21" t="s">
        <v>56</v>
      </c>
      <c r="H73" s="21" t="s">
        <v>55</v>
      </c>
      <c r="I73" s="21" t="s">
        <v>56</v>
      </c>
      <c r="J73" s="21" t="s">
        <v>55</v>
      </c>
      <c r="K73" s="21" t="s">
        <v>56</v>
      </c>
      <c r="L73" s="21" t="s">
        <v>55</v>
      </c>
      <c r="M73" s="21" t="s">
        <v>56</v>
      </c>
      <c r="N73" s="21" t="s">
        <v>55</v>
      </c>
      <c r="O73" s="21" t="s">
        <v>56</v>
      </c>
      <c r="P73" s="21" t="s">
        <v>55</v>
      </c>
      <c r="Q73" s="21" t="s">
        <v>56</v>
      </c>
      <c r="R73" s="21" t="s">
        <v>55</v>
      </c>
      <c r="S73" s="21" t="s">
        <v>56</v>
      </c>
      <c r="T73" s="21" t="s">
        <v>55</v>
      </c>
      <c r="U73" s="21" t="s">
        <v>56</v>
      </c>
      <c r="V73" s="21" t="s">
        <v>55</v>
      </c>
      <c r="W73" s="21" t="s">
        <v>56</v>
      </c>
      <c r="X73" s="21" t="s">
        <v>55</v>
      </c>
      <c r="Y73" s="21" t="s">
        <v>56</v>
      </c>
      <c r="Z73" s="21" t="s">
        <v>55</v>
      </c>
      <c r="AA73" s="21" t="s">
        <v>56</v>
      </c>
      <c r="AB73" s="21" t="s">
        <v>55</v>
      </c>
      <c r="AC73" s="21" t="s">
        <v>56</v>
      </c>
      <c r="AD73" s="21" t="s">
        <v>55</v>
      </c>
      <c r="AE73" s="21" t="s">
        <v>56</v>
      </c>
      <c r="AF73" s="21" t="s">
        <v>55</v>
      </c>
      <c r="AG73" s="21" t="s">
        <v>56</v>
      </c>
      <c r="AH73" s="21" t="s">
        <v>55</v>
      </c>
      <c r="AI73" s="21" t="s">
        <v>56</v>
      </c>
      <c r="AJ73" s="21" t="s">
        <v>55</v>
      </c>
      <c r="AK73" s="21" t="s">
        <v>56</v>
      </c>
      <c r="AL73" s="21" t="s">
        <v>55</v>
      </c>
      <c r="AM73" s="21" t="s">
        <v>56</v>
      </c>
      <c r="AN73" s="21" t="s">
        <v>55</v>
      </c>
      <c r="AO73" s="21" t="s">
        <v>56</v>
      </c>
      <c r="AP73" s="21" t="s">
        <v>55</v>
      </c>
      <c r="AQ73" s="21" t="s">
        <v>56</v>
      </c>
      <c r="AR73" s="21" t="s">
        <v>55</v>
      </c>
      <c r="AS73" s="21" t="s">
        <v>56</v>
      </c>
      <c r="AT73" s="21" t="s">
        <v>55</v>
      </c>
      <c r="AU73" s="21" t="s">
        <v>56</v>
      </c>
      <c r="AV73" s="21" t="s">
        <v>55</v>
      </c>
      <c r="AW73" s="21" t="s">
        <v>56</v>
      </c>
      <c r="AX73" s="21" t="s">
        <v>55</v>
      </c>
      <c r="AY73" s="21" t="s">
        <v>56</v>
      </c>
      <c r="AZ73" s="21" t="s">
        <v>57</v>
      </c>
      <c r="BA73" s="21" t="s">
        <v>55</v>
      </c>
      <c r="BB73" s="21" t="s">
        <v>56</v>
      </c>
      <c r="BC73" s="21" t="s">
        <v>57</v>
      </c>
      <c r="BD73" s="21" t="s">
        <v>55</v>
      </c>
      <c r="BE73" s="21" t="s">
        <v>56</v>
      </c>
      <c r="BF73" s="21" t="s">
        <v>57</v>
      </c>
    </row>
    <row r="74" customFormat="false" ht="15" hidden="false" customHeight="false" outlineLevel="0" collapsed="false">
      <c r="A74" s="28" t="s">
        <v>71</v>
      </c>
      <c r="B74" s="48" t="n">
        <v>3871</v>
      </c>
      <c r="C74" s="48" t="n">
        <v>5704</v>
      </c>
      <c r="D74" s="48" t="n">
        <v>3844</v>
      </c>
      <c r="E74" s="48" t="n">
        <v>5107</v>
      </c>
      <c r="F74" s="48" t="n">
        <v>3862</v>
      </c>
      <c r="G74" s="48" t="n">
        <v>5838</v>
      </c>
      <c r="H74" s="48" t="n">
        <v>4110</v>
      </c>
      <c r="I74" s="48" t="n">
        <v>5984</v>
      </c>
      <c r="J74" s="48" t="n">
        <v>3851</v>
      </c>
      <c r="K74" s="48" t="n">
        <v>5248</v>
      </c>
      <c r="L74" s="48" t="n">
        <v>2882</v>
      </c>
      <c r="M74" s="48" t="n">
        <v>3980</v>
      </c>
      <c r="N74" s="48" t="n">
        <v>5272</v>
      </c>
      <c r="O74" s="48" t="n">
        <v>6798</v>
      </c>
      <c r="P74" s="48" t="n">
        <v>5268</v>
      </c>
      <c r="Q74" s="48" t="n">
        <v>6919</v>
      </c>
      <c r="R74" s="48" t="n">
        <v>7492</v>
      </c>
      <c r="S74" s="48" t="n">
        <v>8378</v>
      </c>
      <c r="T74" s="48" t="n">
        <v>7541</v>
      </c>
      <c r="U74" s="48" t="n">
        <v>8607</v>
      </c>
      <c r="V74" s="48" t="n">
        <v>8026</v>
      </c>
      <c r="W74" s="48" t="n">
        <v>9880</v>
      </c>
      <c r="X74" s="48" t="n">
        <v>8167</v>
      </c>
      <c r="Y74" s="48" t="n">
        <v>10092</v>
      </c>
      <c r="Z74" s="48" t="n">
        <v>9618</v>
      </c>
      <c r="AA74" s="48" t="n">
        <v>12541</v>
      </c>
      <c r="AB74" s="48" t="n">
        <v>10886</v>
      </c>
      <c r="AC74" s="48" t="n">
        <v>14988</v>
      </c>
      <c r="AD74" s="48" t="n">
        <v>12514</v>
      </c>
      <c r="AE74" s="48" t="n">
        <v>17838</v>
      </c>
      <c r="AF74" s="48" t="n">
        <v>14036</v>
      </c>
      <c r="AG74" s="48" t="n">
        <v>20072</v>
      </c>
      <c r="AH74" s="48" t="n">
        <v>15529</v>
      </c>
      <c r="AI74" s="48" t="n">
        <v>22110</v>
      </c>
      <c r="AJ74" s="48" t="n">
        <v>16383</v>
      </c>
      <c r="AK74" s="48" t="n">
        <v>25591</v>
      </c>
      <c r="AL74" s="48" t="n">
        <v>17778</v>
      </c>
      <c r="AM74" s="48" t="n">
        <v>26552</v>
      </c>
      <c r="AN74" s="48" t="n">
        <v>18851</v>
      </c>
      <c r="AO74" s="48" t="n">
        <v>28194</v>
      </c>
      <c r="AP74" s="48" t="n">
        <v>18473</v>
      </c>
      <c r="AQ74" s="48" t="n">
        <v>27963</v>
      </c>
      <c r="AR74" s="48" t="n">
        <v>16546</v>
      </c>
      <c r="AS74" s="48" t="n">
        <v>24992</v>
      </c>
      <c r="AT74" s="48" t="n">
        <v>21128</v>
      </c>
      <c r="AU74" s="48" t="n">
        <v>31477</v>
      </c>
      <c r="AV74" s="48" t="n">
        <v>21063</v>
      </c>
      <c r="AW74" s="48" t="n">
        <v>30993</v>
      </c>
      <c r="AX74" s="48" t="n">
        <v>21126</v>
      </c>
      <c r="AY74" s="48" t="n">
        <v>30567</v>
      </c>
      <c r="AZ74" s="48"/>
      <c r="BA74" s="48" t="n">
        <v>21018</v>
      </c>
      <c r="BB74" s="48" t="n">
        <v>29592</v>
      </c>
      <c r="BC74" s="48"/>
      <c r="BD74" s="48" t="n">
        <v>22144</v>
      </c>
      <c r="BE74" s="48" t="n">
        <v>31611</v>
      </c>
      <c r="BF74" s="48"/>
    </row>
    <row r="75" customFormat="false" ht="15" hidden="false" customHeight="false" outlineLevel="0" collapsed="false">
      <c r="A75" s="28" t="s">
        <v>72</v>
      </c>
      <c r="B75" s="48" t="n">
        <v>1415</v>
      </c>
      <c r="C75" s="48" t="n">
        <v>729</v>
      </c>
      <c r="D75" s="48" t="n">
        <v>1753</v>
      </c>
      <c r="E75" s="48" t="n">
        <v>1076</v>
      </c>
      <c r="F75" s="48" t="n">
        <v>1426</v>
      </c>
      <c r="G75" s="48" t="n">
        <v>884</v>
      </c>
      <c r="H75" s="48" t="n">
        <v>1537</v>
      </c>
      <c r="I75" s="48" t="n">
        <v>987</v>
      </c>
      <c r="J75" s="48" t="n">
        <v>1546</v>
      </c>
      <c r="K75" s="48" t="n">
        <v>1223</v>
      </c>
      <c r="L75" s="48" t="n">
        <v>1346</v>
      </c>
      <c r="M75" s="48" t="n">
        <v>985</v>
      </c>
      <c r="N75" s="48" t="n">
        <v>1470</v>
      </c>
      <c r="O75" s="48" t="n">
        <v>964</v>
      </c>
      <c r="P75" s="48" t="n">
        <v>1534</v>
      </c>
      <c r="Q75" s="48" t="n">
        <v>1082</v>
      </c>
      <c r="R75" s="48" t="n">
        <v>1635</v>
      </c>
      <c r="S75" s="48" t="n">
        <v>1164</v>
      </c>
      <c r="T75" s="48" t="n">
        <v>1942</v>
      </c>
      <c r="U75" s="48" t="n">
        <v>1447</v>
      </c>
      <c r="V75" s="48" t="n">
        <v>1862</v>
      </c>
      <c r="W75" s="48" t="n">
        <v>1396</v>
      </c>
      <c r="X75" s="48" t="n">
        <v>1684</v>
      </c>
      <c r="Y75" s="48" t="n">
        <v>1355</v>
      </c>
      <c r="Z75" s="48" t="n">
        <v>1833</v>
      </c>
      <c r="AA75" s="48" t="n">
        <v>1373</v>
      </c>
      <c r="AB75" s="48" t="n">
        <v>1939</v>
      </c>
      <c r="AC75" s="48" t="n">
        <v>1599</v>
      </c>
      <c r="AD75" s="48" t="n">
        <v>2007</v>
      </c>
      <c r="AE75" s="48" t="n">
        <v>1711</v>
      </c>
      <c r="AF75" s="48" t="n">
        <v>2134</v>
      </c>
      <c r="AG75" s="48" t="n">
        <v>1856</v>
      </c>
      <c r="AH75" s="48" t="n">
        <v>2130</v>
      </c>
      <c r="AI75" s="48" t="n">
        <v>1920</v>
      </c>
      <c r="AJ75" s="48" t="n">
        <v>2147</v>
      </c>
      <c r="AK75" s="48" t="n">
        <v>1890</v>
      </c>
      <c r="AL75" s="48" t="n">
        <v>2074</v>
      </c>
      <c r="AM75" s="48" t="n">
        <v>1867</v>
      </c>
      <c r="AN75" s="48" t="n">
        <v>2016</v>
      </c>
      <c r="AO75" s="48" t="n">
        <v>1853</v>
      </c>
      <c r="AP75" s="48" t="n">
        <v>1991</v>
      </c>
      <c r="AQ75" s="48" t="n">
        <v>1953</v>
      </c>
      <c r="AR75" s="48" t="n">
        <v>1586</v>
      </c>
      <c r="AS75" s="48" t="n">
        <v>1536</v>
      </c>
      <c r="AT75" s="48" t="n">
        <v>2209</v>
      </c>
      <c r="AU75" s="48" t="n">
        <v>2647</v>
      </c>
      <c r="AV75" s="48" t="n">
        <v>2399</v>
      </c>
      <c r="AW75" s="48" t="n">
        <v>2833</v>
      </c>
      <c r="AX75" s="48" t="n">
        <v>2772</v>
      </c>
      <c r="AY75" s="48" t="n">
        <v>3577</v>
      </c>
      <c r="AZ75" s="48"/>
      <c r="BA75" s="48" t="n">
        <v>2579</v>
      </c>
      <c r="BB75" s="48" t="n">
        <v>3494</v>
      </c>
      <c r="BC75" s="48"/>
      <c r="BD75" s="48" t="n">
        <v>2761</v>
      </c>
      <c r="BE75" s="48" t="n">
        <v>3980</v>
      </c>
      <c r="BF75" s="48"/>
    </row>
    <row r="76" customFormat="false" ht="15" hidden="false" customHeight="false" outlineLevel="0" collapsed="false">
      <c r="A76" s="28" t="s">
        <v>73</v>
      </c>
      <c r="B76" s="48" t="n">
        <v>821</v>
      </c>
      <c r="C76" s="48" t="n">
        <v>1153</v>
      </c>
      <c r="D76" s="48" t="n">
        <v>1331</v>
      </c>
      <c r="E76" s="48" t="n">
        <v>1606</v>
      </c>
      <c r="F76" s="48" t="n">
        <v>1520</v>
      </c>
      <c r="G76" s="48" t="n">
        <v>1705</v>
      </c>
      <c r="H76" s="48" t="n">
        <v>1600</v>
      </c>
      <c r="I76" s="48" t="n">
        <v>1707</v>
      </c>
      <c r="J76" s="48" t="n">
        <v>1261</v>
      </c>
      <c r="K76" s="48" t="n">
        <v>1439</v>
      </c>
      <c r="L76" s="48" t="n">
        <v>1755</v>
      </c>
      <c r="M76" s="48" t="n">
        <v>1690</v>
      </c>
      <c r="N76" s="48" t="n">
        <v>2102</v>
      </c>
      <c r="O76" s="48" t="n">
        <v>1890</v>
      </c>
      <c r="P76" s="48" t="n">
        <v>2274</v>
      </c>
      <c r="Q76" s="48" t="n">
        <v>2097</v>
      </c>
      <c r="R76" s="48" t="n">
        <v>2431</v>
      </c>
      <c r="S76" s="48" t="n">
        <v>2556</v>
      </c>
      <c r="T76" s="48" t="n">
        <v>2506</v>
      </c>
      <c r="U76" s="48" t="n">
        <v>2536</v>
      </c>
      <c r="V76" s="48" t="n">
        <v>2783</v>
      </c>
      <c r="W76" s="48" t="n">
        <v>2894</v>
      </c>
      <c r="X76" s="48" t="n">
        <v>2604</v>
      </c>
      <c r="Y76" s="48" t="n">
        <v>2642</v>
      </c>
      <c r="Z76" s="48" t="n">
        <v>2983</v>
      </c>
      <c r="AA76" s="48" t="n">
        <v>2948</v>
      </c>
      <c r="AB76" s="48" t="n">
        <v>2993</v>
      </c>
      <c r="AC76" s="48" t="n">
        <v>3416</v>
      </c>
      <c r="AD76" s="48" t="n">
        <v>3404</v>
      </c>
      <c r="AE76" s="48" t="n">
        <v>4021</v>
      </c>
      <c r="AF76" s="48" t="n">
        <v>3353</v>
      </c>
      <c r="AG76" s="48" t="n">
        <v>3880</v>
      </c>
      <c r="AH76" s="48" t="n">
        <v>3218</v>
      </c>
      <c r="AI76" s="48" t="n">
        <v>4136</v>
      </c>
      <c r="AJ76" s="48" t="n">
        <v>2986</v>
      </c>
      <c r="AK76" s="48" t="n">
        <v>3836</v>
      </c>
      <c r="AL76" s="48" t="n">
        <v>3130</v>
      </c>
      <c r="AM76" s="48" t="n">
        <v>4342</v>
      </c>
      <c r="AN76" s="48" t="n">
        <v>3086</v>
      </c>
      <c r="AO76" s="48" t="n">
        <v>4148</v>
      </c>
      <c r="AP76" s="48" t="n">
        <v>2730</v>
      </c>
      <c r="AQ76" s="48" t="n">
        <v>3917</v>
      </c>
      <c r="AR76" s="48" t="n">
        <v>2329</v>
      </c>
      <c r="AS76" s="48" t="n">
        <v>3494</v>
      </c>
      <c r="AT76" s="48" t="n">
        <v>3357</v>
      </c>
      <c r="AU76" s="48" t="n">
        <v>5044</v>
      </c>
      <c r="AV76" s="48" t="n">
        <v>3379</v>
      </c>
      <c r="AW76" s="48" t="n">
        <v>5726</v>
      </c>
      <c r="AX76" s="48" t="n">
        <v>3621</v>
      </c>
      <c r="AY76" s="48" t="n">
        <v>6120</v>
      </c>
      <c r="AZ76" s="48"/>
      <c r="BA76" s="48" t="n">
        <v>3575</v>
      </c>
      <c r="BB76" s="48" t="n">
        <v>7189</v>
      </c>
      <c r="BC76" s="48"/>
      <c r="BD76" s="48" t="n">
        <v>3873</v>
      </c>
      <c r="BE76" s="48" t="n">
        <v>7038</v>
      </c>
      <c r="BF76" s="48" t="n">
        <v>2</v>
      </c>
    </row>
    <row r="77" customFormat="false" ht="15" hidden="false" customHeight="false" outlineLevel="0" collapsed="false">
      <c r="A77" s="28" t="s">
        <v>74</v>
      </c>
      <c r="B77" s="48" t="n">
        <v>454</v>
      </c>
      <c r="C77" s="48" t="n">
        <v>376</v>
      </c>
      <c r="D77" s="48" t="n">
        <v>435</v>
      </c>
      <c r="E77" s="48" t="n">
        <v>454</v>
      </c>
      <c r="F77" s="48" t="n">
        <v>279</v>
      </c>
      <c r="G77" s="48" t="n">
        <v>261</v>
      </c>
      <c r="H77" s="48" t="n">
        <v>450</v>
      </c>
      <c r="I77" s="48" t="n">
        <v>434</v>
      </c>
      <c r="J77" s="48" t="n">
        <v>423</v>
      </c>
      <c r="K77" s="48" t="n">
        <v>416</v>
      </c>
      <c r="L77" s="48" t="n">
        <v>386</v>
      </c>
      <c r="M77" s="48" t="n">
        <v>408</v>
      </c>
      <c r="N77" s="48" t="n">
        <v>458</v>
      </c>
      <c r="O77" s="48" t="n">
        <v>462</v>
      </c>
      <c r="P77" s="48" t="n">
        <v>472</v>
      </c>
      <c r="Q77" s="48" t="n">
        <v>532</v>
      </c>
      <c r="R77" s="48" t="n">
        <v>660</v>
      </c>
      <c r="S77" s="48" t="n">
        <v>739</v>
      </c>
      <c r="T77" s="48" t="n">
        <v>712</v>
      </c>
      <c r="U77" s="48" t="n">
        <v>681</v>
      </c>
      <c r="V77" s="48" t="n">
        <v>691</v>
      </c>
      <c r="W77" s="48" t="n">
        <v>691</v>
      </c>
      <c r="X77" s="48" t="n">
        <v>661</v>
      </c>
      <c r="Y77" s="48" t="n">
        <v>623</v>
      </c>
      <c r="Z77" s="48" t="n">
        <v>700</v>
      </c>
      <c r="AA77" s="48" t="n">
        <v>698</v>
      </c>
      <c r="AB77" s="48" t="n">
        <v>774</v>
      </c>
      <c r="AC77" s="48" t="n">
        <v>823</v>
      </c>
      <c r="AD77" s="48" t="n">
        <v>738</v>
      </c>
      <c r="AE77" s="48" t="n">
        <v>767</v>
      </c>
      <c r="AF77" s="48" t="n">
        <v>892</v>
      </c>
      <c r="AG77" s="48" t="n">
        <v>795</v>
      </c>
      <c r="AH77" s="48" t="n">
        <v>1020</v>
      </c>
      <c r="AI77" s="48" t="n">
        <v>888</v>
      </c>
      <c r="AJ77" s="48" t="n">
        <v>1046</v>
      </c>
      <c r="AK77" s="48" t="n">
        <v>852</v>
      </c>
      <c r="AL77" s="48" t="n">
        <v>1051</v>
      </c>
      <c r="AM77" s="48" t="n">
        <v>846</v>
      </c>
      <c r="AN77" s="48" t="n">
        <v>1009</v>
      </c>
      <c r="AO77" s="48" t="n">
        <v>819</v>
      </c>
      <c r="AP77" s="48" t="n">
        <v>1079</v>
      </c>
      <c r="AQ77" s="48" t="n">
        <v>823</v>
      </c>
      <c r="AR77" s="48" t="n">
        <v>929</v>
      </c>
      <c r="AS77" s="48" t="n">
        <v>622</v>
      </c>
      <c r="AT77" s="48" t="n">
        <v>1142</v>
      </c>
      <c r="AU77" s="48" t="n">
        <v>796</v>
      </c>
      <c r="AV77" s="48" t="n">
        <v>1384</v>
      </c>
      <c r="AW77" s="48" t="n">
        <v>1063</v>
      </c>
      <c r="AX77" s="48" t="n">
        <v>1556</v>
      </c>
      <c r="AY77" s="48" t="n">
        <v>1135</v>
      </c>
      <c r="AZ77" s="48"/>
      <c r="BA77" s="48" t="n">
        <v>1521</v>
      </c>
      <c r="BB77" s="48" t="n">
        <v>1178</v>
      </c>
      <c r="BC77" s="48" t="n">
        <v>1</v>
      </c>
      <c r="BD77" s="48" t="n">
        <v>1565</v>
      </c>
      <c r="BE77" s="48" t="n">
        <v>1195</v>
      </c>
      <c r="BF77" s="48"/>
    </row>
    <row r="78" customFormat="false" ht="15" hidden="false" customHeight="false" outlineLevel="0" collapsed="false">
      <c r="A78" s="28" t="s">
        <v>75</v>
      </c>
      <c r="B78" s="48" t="n">
        <v>2215</v>
      </c>
      <c r="C78" s="48" t="n">
        <v>3208</v>
      </c>
      <c r="D78" s="48" t="n">
        <v>2887</v>
      </c>
      <c r="E78" s="48" t="n">
        <v>4555</v>
      </c>
      <c r="F78" s="48" t="n">
        <v>3214</v>
      </c>
      <c r="G78" s="48" t="n">
        <v>4676</v>
      </c>
      <c r="H78" s="48" t="n">
        <v>3371</v>
      </c>
      <c r="I78" s="48" t="n">
        <v>5331</v>
      </c>
      <c r="J78" s="48" t="n">
        <v>3475</v>
      </c>
      <c r="K78" s="48" t="n">
        <v>6029</v>
      </c>
      <c r="L78" s="48" t="n">
        <v>3144</v>
      </c>
      <c r="M78" s="48" t="n">
        <v>5255</v>
      </c>
      <c r="N78" s="48" t="n">
        <v>4130</v>
      </c>
      <c r="O78" s="48" t="n">
        <v>7134</v>
      </c>
      <c r="P78" s="48" t="n">
        <v>4188</v>
      </c>
      <c r="Q78" s="48" t="n">
        <v>7370</v>
      </c>
      <c r="R78" s="48" t="n">
        <v>2644</v>
      </c>
      <c r="S78" s="48" t="n">
        <v>6758</v>
      </c>
      <c r="T78" s="48" t="n">
        <v>3067</v>
      </c>
      <c r="U78" s="48" t="n">
        <v>7167</v>
      </c>
      <c r="V78" s="48" t="n">
        <v>3357</v>
      </c>
      <c r="W78" s="48" t="n">
        <v>7642</v>
      </c>
      <c r="X78" s="48" t="n">
        <v>3085</v>
      </c>
      <c r="Y78" s="48" t="n">
        <v>6873</v>
      </c>
      <c r="Z78" s="48" t="n">
        <v>3547</v>
      </c>
      <c r="AA78" s="48" t="n">
        <v>8023</v>
      </c>
      <c r="AB78" s="48" t="n">
        <v>3916</v>
      </c>
      <c r="AC78" s="48" t="n">
        <v>9149</v>
      </c>
      <c r="AD78" s="48" t="n">
        <v>4465</v>
      </c>
      <c r="AE78" s="48" t="n">
        <v>10028</v>
      </c>
      <c r="AF78" s="48" t="n">
        <v>4703</v>
      </c>
      <c r="AG78" s="48" t="n">
        <v>11078</v>
      </c>
      <c r="AH78" s="48" t="n">
        <v>5076</v>
      </c>
      <c r="AI78" s="48" t="n">
        <v>11719</v>
      </c>
      <c r="AJ78" s="48" t="n">
        <v>4921</v>
      </c>
      <c r="AK78" s="48" t="n">
        <v>11933</v>
      </c>
      <c r="AL78" s="48" t="n">
        <v>5164</v>
      </c>
      <c r="AM78" s="48" t="n">
        <v>12840</v>
      </c>
      <c r="AN78" s="48" t="n">
        <v>4954</v>
      </c>
      <c r="AO78" s="48" t="n">
        <v>13397</v>
      </c>
      <c r="AP78" s="48" t="n">
        <v>4783</v>
      </c>
      <c r="AQ78" s="48" t="n">
        <v>12380</v>
      </c>
      <c r="AR78" s="48" t="n">
        <v>4520</v>
      </c>
      <c r="AS78" s="48" t="n">
        <v>12142</v>
      </c>
      <c r="AT78" s="48" t="n">
        <v>6308</v>
      </c>
      <c r="AU78" s="48" t="n">
        <v>17403</v>
      </c>
      <c r="AV78" s="48" t="n">
        <v>6538</v>
      </c>
      <c r="AW78" s="48" t="n">
        <v>17620</v>
      </c>
      <c r="AX78" s="48" t="n">
        <v>6807</v>
      </c>
      <c r="AY78" s="48" t="n">
        <v>18171</v>
      </c>
      <c r="AZ78" s="48" t="n">
        <v>1</v>
      </c>
      <c r="BA78" s="48" t="n">
        <v>6667</v>
      </c>
      <c r="BB78" s="48" t="n">
        <v>18422</v>
      </c>
      <c r="BC78" s="48"/>
      <c r="BD78" s="48" t="n">
        <v>7427</v>
      </c>
      <c r="BE78" s="48" t="n">
        <v>19442</v>
      </c>
      <c r="BF78" s="48" t="n">
        <v>4</v>
      </c>
    </row>
    <row r="79" customFormat="false" ht="15" hidden="false" customHeight="false" outlineLevel="0" collapsed="false">
      <c r="A79" s="28" t="s">
        <v>76</v>
      </c>
      <c r="B79" s="48" t="n">
        <v>437</v>
      </c>
      <c r="C79" s="48" t="n">
        <v>268</v>
      </c>
      <c r="D79" s="48" t="n">
        <v>632</v>
      </c>
      <c r="E79" s="48" t="n">
        <v>683</v>
      </c>
      <c r="F79" s="48" t="n">
        <v>596</v>
      </c>
      <c r="G79" s="48" t="n">
        <v>657</v>
      </c>
      <c r="H79" s="48" t="n">
        <v>795</v>
      </c>
      <c r="I79" s="48" t="n">
        <v>956</v>
      </c>
      <c r="J79" s="48" t="n">
        <v>842</v>
      </c>
      <c r="K79" s="48" t="n">
        <v>1095</v>
      </c>
      <c r="L79" s="48" t="n">
        <v>770</v>
      </c>
      <c r="M79" s="48" t="n">
        <v>935</v>
      </c>
      <c r="N79" s="48" t="n">
        <v>1051</v>
      </c>
      <c r="O79" s="48" t="n">
        <v>1322</v>
      </c>
      <c r="P79" s="48" t="n">
        <v>1419</v>
      </c>
      <c r="Q79" s="48" t="n">
        <v>2083</v>
      </c>
      <c r="R79" s="48" t="n">
        <v>1838</v>
      </c>
      <c r="S79" s="48" t="n">
        <v>2692</v>
      </c>
      <c r="T79" s="48" t="n">
        <v>2156</v>
      </c>
      <c r="U79" s="48" t="n">
        <v>3438</v>
      </c>
      <c r="V79" s="48" t="n">
        <v>2409</v>
      </c>
      <c r="W79" s="48" t="n">
        <v>3433</v>
      </c>
      <c r="X79" s="48" t="n">
        <v>1944</v>
      </c>
      <c r="Y79" s="48" t="n">
        <v>2609</v>
      </c>
      <c r="Z79" s="48" t="n">
        <v>1972</v>
      </c>
      <c r="AA79" s="48" t="n">
        <v>2587</v>
      </c>
      <c r="AB79" s="48" t="n">
        <v>1763</v>
      </c>
      <c r="AC79" s="48" t="n">
        <v>2533</v>
      </c>
      <c r="AD79" s="48" t="n">
        <v>1786</v>
      </c>
      <c r="AE79" s="48" t="n">
        <v>2366</v>
      </c>
      <c r="AF79" s="48" t="n">
        <v>2052</v>
      </c>
      <c r="AG79" s="48" t="n">
        <v>2346</v>
      </c>
      <c r="AH79" s="48" t="n">
        <v>1952</v>
      </c>
      <c r="AI79" s="48" t="n">
        <v>2344</v>
      </c>
      <c r="AJ79" s="48" t="n">
        <v>2013</v>
      </c>
      <c r="AK79" s="48" t="n">
        <v>2382</v>
      </c>
      <c r="AL79" s="48" t="n">
        <v>2332</v>
      </c>
      <c r="AM79" s="48" t="n">
        <v>2629</v>
      </c>
      <c r="AN79" s="48" t="n">
        <v>2002</v>
      </c>
      <c r="AO79" s="48" t="n">
        <v>2453</v>
      </c>
      <c r="AP79" s="48" t="n">
        <v>2028</v>
      </c>
      <c r="AQ79" s="48" t="n">
        <v>2519</v>
      </c>
      <c r="AR79" s="48" t="n">
        <v>1524</v>
      </c>
      <c r="AS79" s="48" t="n">
        <v>1813</v>
      </c>
      <c r="AT79" s="48" t="n">
        <v>1940</v>
      </c>
      <c r="AU79" s="48" t="n">
        <v>2358</v>
      </c>
      <c r="AV79" s="48" t="n">
        <v>2030</v>
      </c>
      <c r="AW79" s="48" t="n">
        <v>2657</v>
      </c>
      <c r="AX79" s="48" t="n">
        <v>2483</v>
      </c>
      <c r="AY79" s="48" t="n">
        <v>3189</v>
      </c>
      <c r="AZ79" s="48"/>
      <c r="BA79" s="48" t="n">
        <v>2464</v>
      </c>
      <c r="BB79" s="48" t="n">
        <v>3348</v>
      </c>
      <c r="BC79" s="48"/>
      <c r="BD79" s="48" t="n">
        <v>2390</v>
      </c>
      <c r="BE79" s="48" t="n">
        <v>3447</v>
      </c>
      <c r="BF79" s="48"/>
    </row>
    <row r="80" customFormat="false" ht="15" hidden="false" customHeight="false" outlineLevel="0" collapsed="false">
      <c r="A80" s="28" t="s">
        <v>77</v>
      </c>
      <c r="B80" s="48" t="n">
        <v>919</v>
      </c>
      <c r="C80" s="48" t="n">
        <v>3619</v>
      </c>
      <c r="D80" s="48" t="n">
        <v>1230</v>
      </c>
      <c r="E80" s="48" t="n">
        <v>3577</v>
      </c>
      <c r="F80" s="48" t="n">
        <v>873</v>
      </c>
      <c r="G80" s="48" t="n">
        <v>3911</v>
      </c>
      <c r="H80" s="48" t="n">
        <v>1202</v>
      </c>
      <c r="I80" s="48" t="n">
        <v>5148</v>
      </c>
      <c r="J80" s="48" t="n">
        <v>1415</v>
      </c>
      <c r="K80" s="48" t="n">
        <v>5749</v>
      </c>
      <c r="L80" s="48" t="n">
        <v>1438</v>
      </c>
      <c r="M80" s="48" t="n">
        <v>6197</v>
      </c>
      <c r="N80" s="48" t="n">
        <v>2409</v>
      </c>
      <c r="O80" s="48" t="n">
        <v>9262</v>
      </c>
      <c r="P80" s="48" t="n">
        <v>2907</v>
      </c>
      <c r="Q80" s="48" t="n">
        <v>9622</v>
      </c>
      <c r="R80" s="48" t="n">
        <v>4133</v>
      </c>
      <c r="S80" s="48" t="n">
        <v>12731</v>
      </c>
      <c r="T80" s="48" t="n">
        <v>4361</v>
      </c>
      <c r="U80" s="48" t="n">
        <v>13533</v>
      </c>
      <c r="V80" s="48" t="n">
        <v>5173</v>
      </c>
      <c r="W80" s="48" t="n">
        <v>14800</v>
      </c>
      <c r="X80" s="48" t="n">
        <v>5250</v>
      </c>
      <c r="Y80" s="48" t="n">
        <v>14327</v>
      </c>
      <c r="Z80" s="48" t="n">
        <v>5265</v>
      </c>
      <c r="AA80" s="48" t="n">
        <v>15016</v>
      </c>
      <c r="AB80" s="48" t="n">
        <v>6060</v>
      </c>
      <c r="AC80" s="48" t="n">
        <v>16491</v>
      </c>
      <c r="AD80" s="48" t="n">
        <v>6310</v>
      </c>
      <c r="AE80" s="48" t="n">
        <v>19660</v>
      </c>
      <c r="AF80" s="48" t="n">
        <v>6617</v>
      </c>
      <c r="AG80" s="48" t="n">
        <v>19981</v>
      </c>
      <c r="AH80" s="48" t="n">
        <v>6735</v>
      </c>
      <c r="AI80" s="48" t="n">
        <v>21404</v>
      </c>
      <c r="AJ80" s="48" t="n">
        <v>6522</v>
      </c>
      <c r="AK80" s="48" t="n">
        <v>21784</v>
      </c>
      <c r="AL80" s="48" t="n">
        <v>6278</v>
      </c>
      <c r="AM80" s="48" t="n">
        <v>23949</v>
      </c>
      <c r="AN80" s="48" t="n">
        <v>5508</v>
      </c>
      <c r="AO80" s="48" t="n">
        <v>23651</v>
      </c>
      <c r="AP80" s="48" t="n">
        <v>5946</v>
      </c>
      <c r="AQ80" s="48" t="n">
        <v>25282</v>
      </c>
      <c r="AR80" s="48" t="n">
        <v>4280</v>
      </c>
      <c r="AS80" s="48" t="n">
        <v>21441</v>
      </c>
      <c r="AT80" s="48" t="n">
        <v>5549</v>
      </c>
      <c r="AU80" s="48" t="n">
        <v>26366</v>
      </c>
      <c r="AV80" s="48" t="n">
        <v>5591</v>
      </c>
      <c r="AW80" s="48" t="n">
        <v>21518</v>
      </c>
      <c r="AX80" s="48" t="n">
        <v>5571</v>
      </c>
      <c r="AY80" s="48" t="n">
        <v>20144</v>
      </c>
      <c r="AZ80" s="48"/>
      <c r="BA80" s="48" t="n">
        <v>5172</v>
      </c>
      <c r="BB80" s="48" t="n">
        <v>18113</v>
      </c>
      <c r="BC80" s="48"/>
      <c r="BD80" s="48" t="n">
        <v>5127</v>
      </c>
      <c r="BE80" s="48" t="n">
        <v>19016</v>
      </c>
      <c r="BF80" s="48" t="n">
        <v>2</v>
      </c>
    </row>
    <row r="81" customFormat="false" ht="15" hidden="false" customHeight="false" outlineLevel="0" collapsed="false">
      <c r="A81" s="28" t="s">
        <v>78</v>
      </c>
      <c r="B81" s="48" t="n">
        <v>248</v>
      </c>
      <c r="C81" s="48" t="n">
        <v>426</v>
      </c>
      <c r="D81" s="48" t="n">
        <v>269</v>
      </c>
      <c r="E81" s="48" t="n">
        <v>386</v>
      </c>
      <c r="F81" s="48" t="n">
        <v>313</v>
      </c>
      <c r="G81" s="48" t="n">
        <v>641</v>
      </c>
      <c r="H81" s="48" t="n">
        <v>254</v>
      </c>
      <c r="I81" s="48" t="n">
        <v>398</v>
      </c>
      <c r="J81" s="48" t="n">
        <v>257</v>
      </c>
      <c r="K81" s="48" t="n">
        <v>448</v>
      </c>
      <c r="L81" s="48" t="n">
        <v>247</v>
      </c>
      <c r="M81" s="48" t="n">
        <v>413</v>
      </c>
      <c r="N81" s="48" t="n">
        <v>271</v>
      </c>
      <c r="O81" s="48" t="n">
        <v>561</v>
      </c>
      <c r="P81" s="48" t="n">
        <v>328</v>
      </c>
      <c r="Q81" s="48" t="n">
        <v>668</v>
      </c>
      <c r="R81" s="48" t="n">
        <v>216</v>
      </c>
      <c r="S81" s="48" t="n">
        <v>447</v>
      </c>
      <c r="T81" s="48" t="n">
        <v>289</v>
      </c>
      <c r="U81" s="48" t="n">
        <v>705</v>
      </c>
      <c r="V81" s="48" t="n">
        <v>383</v>
      </c>
      <c r="W81" s="48" t="n">
        <v>674</v>
      </c>
      <c r="X81" s="48" t="n">
        <v>393</v>
      </c>
      <c r="Y81" s="48" t="n">
        <v>643</v>
      </c>
      <c r="Z81" s="48" t="n">
        <v>387</v>
      </c>
      <c r="AA81" s="48" t="n">
        <v>727</v>
      </c>
      <c r="AB81" s="48" t="n">
        <v>406</v>
      </c>
      <c r="AC81" s="48" t="n">
        <v>785</v>
      </c>
      <c r="AD81" s="48" t="n">
        <v>410</v>
      </c>
      <c r="AE81" s="48" t="n">
        <v>697</v>
      </c>
      <c r="AF81" s="48" t="n">
        <v>430</v>
      </c>
      <c r="AG81" s="48" t="n">
        <v>783</v>
      </c>
      <c r="AH81" s="48" t="n">
        <v>533</v>
      </c>
      <c r="AI81" s="48" t="n">
        <v>834</v>
      </c>
      <c r="AJ81" s="48" t="n">
        <v>438</v>
      </c>
      <c r="AK81" s="48" t="n">
        <v>773</v>
      </c>
      <c r="AL81" s="48" t="n">
        <v>478</v>
      </c>
      <c r="AM81" s="48" t="n">
        <v>906</v>
      </c>
      <c r="AN81" s="48" t="n">
        <v>448</v>
      </c>
      <c r="AO81" s="48" t="n">
        <v>805</v>
      </c>
      <c r="AP81" s="48" t="n">
        <v>507</v>
      </c>
      <c r="AQ81" s="48" t="n">
        <v>835</v>
      </c>
      <c r="AR81" s="48" t="n">
        <v>398</v>
      </c>
      <c r="AS81" s="48" t="n">
        <v>813</v>
      </c>
      <c r="AT81" s="48" t="n">
        <v>525</v>
      </c>
      <c r="AU81" s="48" t="n">
        <v>949</v>
      </c>
      <c r="AV81" s="48" t="n">
        <v>512</v>
      </c>
      <c r="AW81" s="48" t="n">
        <v>885</v>
      </c>
      <c r="AX81" s="48" t="n">
        <v>524</v>
      </c>
      <c r="AY81" s="48" t="n">
        <v>1004</v>
      </c>
      <c r="AZ81" s="48"/>
      <c r="BA81" s="48" t="n">
        <v>414</v>
      </c>
      <c r="BB81" s="48" t="n">
        <v>673</v>
      </c>
      <c r="BC81" s="48"/>
      <c r="BD81" s="48" t="n">
        <v>437</v>
      </c>
      <c r="BE81" s="48" t="n">
        <v>795</v>
      </c>
      <c r="BF81" s="48"/>
    </row>
    <row r="82" customFormat="false" ht="15" hidden="false" customHeight="false" outlineLevel="0" collapsed="false">
      <c r="A82" s="28" t="s">
        <v>79</v>
      </c>
      <c r="B82" s="48" t="n">
        <v>870</v>
      </c>
      <c r="C82" s="48" t="n">
        <v>1619</v>
      </c>
      <c r="D82" s="48" t="n">
        <v>937</v>
      </c>
      <c r="E82" s="48" t="n">
        <v>2222</v>
      </c>
      <c r="F82" s="48" t="n">
        <v>1066</v>
      </c>
      <c r="G82" s="48" t="n">
        <v>2789</v>
      </c>
      <c r="H82" s="48" t="n">
        <v>1207</v>
      </c>
      <c r="I82" s="48" t="n">
        <v>3363</v>
      </c>
      <c r="J82" s="48" t="n">
        <v>1345</v>
      </c>
      <c r="K82" s="48" t="n">
        <v>3779</v>
      </c>
      <c r="L82" s="48" t="n">
        <v>1447</v>
      </c>
      <c r="M82" s="48" t="n">
        <v>3766</v>
      </c>
      <c r="N82" s="48" t="n">
        <v>1622</v>
      </c>
      <c r="O82" s="48" t="n">
        <v>5588</v>
      </c>
      <c r="P82" s="48" t="n">
        <v>2096</v>
      </c>
      <c r="Q82" s="48" t="n">
        <v>6677</v>
      </c>
      <c r="R82" s="48" t="n">
        <v>2371</v>
      </c>
      <c r="S82" s="48" t="n">
        <v>7323</v>
      </c>
      <c r="T82" s="48" t="n">
        <v>3363</v>
      </c>
      <c r="U82" s="48" t="n">
        <v>12764</v>
      </c>
      <c r="V82" s="48" t="n">
        <v>3557</v>
      </c>
      <c r="W82" s="48" t="n">
        <v>12696</v>
      </c>
      <c r="X82" s="48" t="n">
        <v>3435</v>
      </c>
      <c r="Y82" s="48" t="n">
        <v>12262</v>
      </c>
      <c r="Z82" s="48" t="n">
        <v>4454</v>
      </c>
      <c r="AA82" s="48" t="n">
        <v>16979</v>
      </c>
      <c r="AB82" s="48" t="n">
        <v>5282</v>
      </c>
      <c r="AC82" s="48" t="n">
        <v>20507</v>
      </c>
      <c r="AD82" s="48" t="n">
        <v>6237</v>
      </c>
      <c r="AE82" s="48" t="n">
        <v>23601</v>
      </c>
      <c r="AF82" s="48" t="n">
        <v>6883</v>
      </c>
      <c r="AG82" s="48" t="n">
        <v>25319</v>
      </c>
      <c r="AH82" s="48" t="n">
        <v>7315</v>
      </c>
      <c r="AI82" s="48" t="n">
        <v>27439</v>
      </c>
      <c r="AJ82" s="48" t="n">
        <v>7299</v>
      </c>
      <c r="AK82" s="48" t="n">
        <v>28821</v>
      </c>
      <c r="AL82" s="48" t="n">
        <v>7520</v>
      </c>
      <c r="AM82" s="48" t="n">
        <v>28761</v>
      </c>
      <c r="AN82" s="48" t="n">
        <v>7599</v>
      </c>
      <c r="AO82" s="48" t="n">
        <v>29720</v>
      </c>
      <c r="AP82" s="48" t="n">
        <v>7564</v>
      </c>
      <c r="AQ82" s="48" t="n">
        <v>27980</v>
      </c>
      <c r="AR82" s="48" t="n">
        <v>3578</v>
      </c>
      <c r="AS82" s="48" t="n">
        <v>15658</v>
      </c>
      <c r="AT82" s="48" t="n">
        <v>9312</v>
      </c>
      <c r="AU82" s="48" t="n">
        <v>35444</v>
      </c>
      <c r="AV82" s="48" t="n">
        <v>9532</v>
      </c>
      <c r="AW82" s="48" t="n">
        <v>34850</v>
      </c>
      <c r="AX82" s="48" t="n">
        <v>9338</v>
      </c>
      <c r="AY82" s="48" t="n">
        <v>34723</v>
      </c>
      <c r="AZ82" s="48"/>
      <c r="BA82" s="48" t="n">
        <v>8835</v>
      </c>
      <c r="BB82" s="48" t="n">
        <v>32983</v>
      </c>
      <c r="BC82" s="48"/>
      <c r="BD82" s="48" t="n">
        <v>8653</v>
      </c>
      <c r="BE82" s="48" t="n">
        <v>31540</v>
      </c>
      <c r="BF82" s="48"/>
    </row>
    <row r="83" customFormat="false" ht="15" hidden="false" customHeight="false" outlineLevel="0" collapsed="false">
      <c r="A83" s="28" t="s">
        <v>80</v>
      </c>
      <c r="B83" s="48" t="n">
        <v>5988</v>
      </c>
      <c r="C83" s="48" t="n">
        <v>1431</v>
      </c>
      <c r="D83" s="48" t="n">
        <v>6985.4</v>
      </c>
      <c r="E83" s="48" t="n">
        <v>2036.6</v>
      </c>
      <c r="F83" s="48" t="n">
        <v>10086</v>
      </c>
      <c r="G83" s="48" t="n">
        <v>2989</v>
      </c>
      <c r="H83" s="48" t="n">
        <v>10710</v>
      </c>
      <c r="I83" s="48" t="n">
        <v>2703</v>
      </c>
      <c r="J83" s="48" t="n">
        <v>10682</v>
      </c>
      <c r="K83" s="48" t="n">
        <v>2720</v>
      </c>
      <c r="L83" s="48" t="n">
        <v>8740</v>
      </c>
      <c r="M83" s="48" t="n">
        <v>2150</v>
      </c>
      <c r="N83" s="48" t="n">
        <v>14392</v>
      </c>
      <c r="O83" s="48" t="n">
        <v>4011</v>
      </c>
      <c r="P83" s="48" t="n">
        <v>15784</v>
      </c>
      <c r="Q83" s="48" t="n">
        <v>4136</v>
      </c>
      <c r="R83" s="48" t="n">
        <v>16849</v>
      </c>
      <c r="S83" s="48" t="n">
        <v>4069</v>
      </c>
      <c r="T83" s="48" t="n">
        <v>17345</v>
      </c>
      <c r="U83" s="48" t="n">
        <v>3862</v>
      </c>
      <c r="V83" s="48" t="n">
        <v>19378</v>
      </c>
      <c r="W83" s="48" t="n">
        <v>4405</v>
      </c>
      <c r="X83" s="48" t="n">
        <v>19181</v>
      </c>
      <c r="Y83" s="48" t="n">
        <v>4334</v>
      </c>
      <c r="Z83" s="48" t="n">
        <v>21587</v>
      </c>
      <c r="AA83" s="48" t="n">
        <v>5094</v>
      </c>
      <c r="AB83" s="48" t="n">
        <v>24920</v>
      </c>
      <c r="AC83" s="48" t="n">
        <v>6491</v>
      </c>
      <c r="AD83" s="48" t="n">
        <v>30234</v>
      </c>
      <c r="AE83" s="48" t="n">
        <v>8197</v>
      </c>
      <c r="AF83" s="48" t="n">
        <v>34561</v>
      </c>
      <c r="AG83" s="48" t="n">
        <v>9877</v>
      </c>
      <c r="AH83" s="48" t="n">
        <v>40178</v>
      </c>
      <c r="AI83" s="48" t="n">
        <v>12606</v>
      </c>
      <c r="AJ83" s="48" t="n">
        <v>42104</v>
      </c>
      <c r="AK83" s="48" t="n">
        <v>13847</v>
      </c>
      <c r="AL83" s="48" t="n">
        <v>44239</v>
      </c>
      <c r="AM83" s="48" t="n">
        <v>13818</v>
      </c>
      <c r="AN83" s="48" t="n">
        <v>45293</v>
      </c>
      <c r="AO83" s="48" t="n">
        <v>13216</v>
      </c>
      <c r="AP83" s="48" t="n">
        <v>41560</v>
      </c>
      <c r="AQ83" s="48" t="n">
        <v>10829</v>
      </c>
      <c r="AR83" s="48" t="n">
        <v>34059</v>
      </c>
      <c r="AS83" s="48" t="n">
        <v>8631</v>
      </c>
      <c r="AT83" s="48" t="n">
        <v>44405</v>
      </c>
      <c r="AU83" s="48" t="n">
        <v>10334</v>
      </c>
      <c r="AV83" s="48" t="n">
        <v>44744</v>
      </c>
      <c r="AW83" s="48" t="n">
        <v>10625</v>
      </c>
      <c r="AX83" s="48" t="n">
        <v>47652</v>
      </c>
      <c r="AY83" s="48" t="n">
        <v>11122</v>
      </c>
      <c r="AZ83" s="48"/>
      <c r="BA83" s="48" t="n">
        <v>47846</v>
      </c>
      <c r="BB83" s="48" t="n">
        <v>11257</v>
      </c>
      <c r="BC83" s="48"/>
      <c r="BD83" s="48" t="n">
        <v>53901</v>
      </c>
      <c r="BE83" s="48" t="n">
        <v>12366</v>
      </c>
      <c r="BF83" s="48"/>
    </row>
    <row r="84" s="30" customFormat="true" ht="15" hidden="false" customHeight="false" outlineLevel="0" collapsed="false">
      <c r="A84" s="24" t="s">
        <v>58</v>
      </c>
      <c r="B84" s="49" t="n">
        <v>17238</v>
      </c>
      <c r="C84" s="49" t="n">
        <v>18533</v>
      </c>
      <c r="D84" s="49" t="n">
        <v>20303.4</v>
      </c>
      <c r="E84" s="49" t="n">
        <v>21702.6</v>
      </c>
      <c r="F84" s="49" t="n">
        <v>23235</v>
      </c>
      <c r="G84" s="49" t="n">
        <v>24351</v>
      </c>
      <c r="H84" s="49" t="n">
        <v>25236</v>
      </c>
      <c r="I84" s="49" t="n">
        <v>27011</v>
      </c>
      <c r="J84" s="49" t="n">
        <v>25097</v>
      </c>
      <c r="K84" s="49" t="n">
        <v>28146</v>
      </c>
      <c r="L84" s="49" t="n">
        <v>22155</v>
      </c>
      <c r="M84" s="49" t="n">
        <v>25779</v>
      </c>
      <c r="N84" s="49" t="n">
        <v>33177</v>
      </c>
      <c r="O84" s="49" t="n">
        <v>37992</v>
      </c>
      <c r="P84" s="49" t="n">
        <v>36270</v>
      </c>
      <c r="Q84" s="49" t="n">
        <v>41186</v>
      </c>
      <c r="R84" s="49" t="n">
        <v>40269</v>
      </c>
      <c r="S84" s="49" t="n">
        <v>46857</v>
      </c>
      <c r="T84" s="49" t="n">
        <v>43282</v>
      </c>
      <c r="U84" s="49" t="n">
        <v>54740</v>
      </c>
      <c r="V84" s="49" t="n">
        <v>47619</v>
      </c>
      <c r="W84" s="49" t="n">
        <v>58511</v>
      </c>
      <c r="X84" s="49" t="n">
        <v>46404</v>
      </c>
      <c r="Y84" s="49" t="n">
        <v>55760</v>
      </c>
      <c r="Z84" s="49" t="n">
        <v>52346</v>
      </c>
      <c r="AA84" s="49" t="n">
        <v>65986</v>
      </c>
      <c r="AB84" s="49" t="n">
        <v>58939</v>
      </c>
      <c r="AC84" s="49" t="n">
        <v>76782</v>
      </c>
      <c r="AD84" s="49" t="n">
        <v>68105</v>
      </c>
      <c r="AE84" s="49" t="n">
        <v>88886</v>
      </c>
      <c r="AF84" s="49" t="n">
        <v>75661</v>
      </c>
      <c r="AG84" s="49" t="n">
        <v>95987</v>
      </c>
      <c r="AH84" s="49" t="n">
        <v>83686</v>
      </c>
      <c r="AI84" s="49" t="n">
        <v>105400</v>
      </c>
      <c r="AJ84" s="49" t="n">
        <v>85859</v>
      </c>
      <c r="AK84" s="49" t="n">
        <v>111709</v>
      </c>
      <c r="AL84" s="49" t="n">
        <v>90044</v>
      </c>
      <c r="AM84" s="49" t="n">
        <v>116510</v>
      </c>
      <c r="AN84" s="49" t="n">
        <v>90766</v>
      </c>
      <c r="AO84" s="49" t="n">
        <v>118256</v>
      </c>
      <c r="AP84" s="49" t="n">
        <v>86661</v>
      </c>
      <c r="AQ84" s="49" t="n">
        <v>114481</v>
      </c>
      <c r="AR84" s="49" t="n">
        <v>69749</v>
      </c>
      <c r="AS84" s="49" t="n">
        <v>91142</v>
      </c>
      <c r="AT84" s="49" t="n">
        <v>95875</v>
      </c>
      <c r="AU84" s="49" t="n">
        <v>132818</v>
      </c>
      <c r="AV84" s="49" t="n">
        <v>97172</v>
      </c>
      <c r="AW84" s="49" t="n">
        <v>128770</v>
      </c>
      <c r="AX84" s="49" t="n">
        <v>101450</v>
      </c>
      <c r="AY84" s="49" t="n">
        <v>129752</v>
      </c>
      <c r="AZ84" s="49" t="n">
        <v>1</v>
      </c>
      <c r="BA84" s="49" t="n">
        <v>100091</v>
      </c>
      <c r="BB84" s="49" t="n">
        <v>126249</v>
      </c>
      <c r="BC84" s="49" t="n">
        <v>1</v>
      </c>
      <c r="BD84" s="49" t="n">
        <v>108278</v>
      </c>
      <c r="BE84" s="49" t="n">
        <v>130430</v>
      </c>
      <c r="BF84" s="49" t="n">
        <v>8</v>
      </c>
    </row>
    <row r="85" customFormat="false" ht="15" hidden="false" customHeight="false" outlineLevel="0" collapsed="false"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</row>
    <row r="87" customFormat="false" ht="15.75" hidden="false" customHeight="false" outlineLevel="0" collapsed="false">
      <c r="A87" s="18" t="s">
        <v>31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</row>
    <row r="88" customFormat="false" ht="15" hidden="false" customHeight="false" outlineLevel="0" collapsed="false">
      <c r="A88" s="20" t="s">
        <v>81</v>
      </c>
      <c r="B88" s="21" t="n">
        <v>1999</v>
      </c>
      <c r="C88" s="21" t="n">
        <v>2000</v>
      </c>
      <c r="D88" s="21" t="n">
        <v>2001</v>
      </c>
      <c r="E88" s="21" t="n">
        <v>2002</v>
      </c>
      <c r="F88" s="21" t="n">
        <v>2003</v>
      </c>
      <c r="G88" s="21" t="n">
        <v>2004</v>
      </c>
      <c r="H88" s="21" t="n">
        <v>2005</v>
      </c>
      <c r="I88" s="21" t="n">
        <v>2006</v>
      </c>
      <c r="J88" s="21" t="n">
        <v>2007</v>
      </c>
      <c r="K88" s="21" t="n">
        <v>2008</v>
      </c>
      <c r="L88" s="21" t="n">
        <v>2009</v>
      </c>
      <c r="M88" s="21" t="n">
        <v>2010</v>
      </c>
      <c r="N88" s="21" t="n">
        <v>2011</v>
      </c>
      <c r="O88" s="21" t="n">
        <v>2012</v>
      </c>
      <c r="P88" s="21" t="n">
        <v>2013</v>
      </c>
      <c r="Q88" s="21" t="n">
        <v>2014</v>
      </c>
      <c r="R88" s="21" t="n">
        <v>2015</v>
      </c>
      <c r="S88" s="21" t="n">
        <v>2016</v>
      </c>
      <c r="T88" s="21" t="n">
        <v>2017</v>
      </c>
      <c r="U88" s="21" t="n">
        <v>2018</v>
      </c>
      <c r="V88" s="21" t="n">
        <v>2019</v>
      </c>
      <c r="W88" s="21" t="n">
        <v>2020</v>
      </c>
      <c r="X88" s="21" t="n">
        <v>2021</v>
      </c>
      <c r="Y88" s="21" t="n">
        <v>2022</v>
      </c>
      <c r="Z88" s="21" t="n">
        <v>2023</v>
      </c>
      <c r="AA88" s="21" t="n">
        <v>2024</v>
      </c>
      <c r="AB88" s="21" t="n">
        <v>2025</v>
      </c>
      <c r="AC88" s="19"/>
      <c r="AD88" s="19"/>
      <c r="AE88" s="19"/>
      <c r="AF88" s="19"/>
      <c r="AG88" s="19"/>
    </row>
    <row r="89" customFormat="false" ht="15" hidden="false" customHeight="false" outlineLevel="0" collapsed="false">
      <c r="A89" s="28" t="s">
        <v>82</v>
      </c>
      <c r="B89" s="48" t="n">
        <v>0</v>
      </c>
      <c r="C89" s="48" t="n">
        <v>0</v>
      </c>
      <c r="D89" s="48" t="n">
        <v>0</v>
      </c>
      <c r="E89" s="48" t="n">
        <v>0</v>
      </c>
      <c r="F89" s="48" t="n">
        <v>0</v>
      </c>
      <c r="G89" s="48" t="n">
        <v>0</v>
      </c>
      <c r="H89" s="48" t="n">
        <v>0</v>
      </c>
      <c r="I89" s="48" t="n">
        <v>0</v>
      </c>
      <c r="J89" s="48" t="n">
        <v>1727</v>
      </c>
      <c r="K89" s="48" t="n">
        <v>1604</v>
      </c>
      <c r="L89" s="48" t="n">
        <v>1675</v>
      </c>
      <c r="M89" s="48" t="n">
        <v>1606</v>
      </c>
      <c r="N89" s="48" t="n">
        <v>1856</v>
      </c>
      <c r="O89" s="48" t="n">
        <v>1833</v>
      </c>
      <c r="P89" s="48" t="n">
        <v>2105</v>
      </c>
      <c r="Q89" s="48" t="n">
        <v>2551</v>
      </c>
      <c r="R89" s="48" t="n">
        <v>2425</v>
      </c>
      <c r="S89" s="48" t="n">
        <v>2454</v>
      </c>
      <c r="T89" s="48" t="n">
        <v>2671</v>
      </c>
      <c r="U89" s="48" t="n">
        <v>3063</v>
      </c>
      <c r="V89" s="48" t="n">
        <v>2953</v>
      </c>
      <c r="W89" s="48" t="n">
        <v>2388</v>
      </c>
      <c r="X89" s="48" t="n">
        <v>3553</v>
      </c>
      <c r="Y89" s="48" t="n">
        <v>3046</v>
      </c>
      <c r="Z89" s="48" t="n">
        <v>3357</v>
      </c>
      <c r="AA89" s="48" t="n">
        <v>3151</v>
      </c>
      <c r="AB89" s="48" t="n">
        <v>3152</v>
      </c>
    </row>
    <row r="90" customFormat="false" ht="15" hidden="false" customHeight="false" outlineLevel="0" collapsed="false">
      <c r="A90" s="28" t="s">
        <v>83</v>
      </c>
      <c r="B90" s="48" t="n">
        <v>760</v>
      </c>
      <c r="C90" s="48" t="n">
        <v>776</v>
      </c>
      <c r="D90" s="48" t="n">
        <v>775</v>
      </c>
      <c r="E90" s="48" t="n">
        <v>608</v>
      </c>
      <c r="F90" s="48" t="n">
        <v>736</v>
      </c>
      <c r="G90" s="48" t="n">
        <v>960</v>
      </c>
      <c r="H90" s="48" t="n">
        <v>1551</v>
      </c>
      <c r="I90" s="48" t="n">
        <v>2047</v>
      </c>
      <c r="J90" s="48" t="n">
        <v>1072</v>
      </c>
      <c r="K90" s="48" t="n">
        <v>1455</v>
      </c>
      <c r="L90" s="48" t="n">
        <v>1357</v>
      </c>
      <c r="M90" s="48" t="n">
        <v>1275</v>
      </c>
      <c r="N90" s="48" t="n">
        <v>1460</v>
      </c>
      <c r="O90" s="48" t="n">
        <v>1550</v>
      </c>
      <c r="P90" s="48" t="n">
        <v>1883</v>
      </c>
      <c r="Q90" s="48" t="n">
        <v>2139</v>
      </c>
      <c r="R90" s="48" t="n">
        <v>2471</v>
      </c>
      <c r="S90" s="48" t="n">
        <v>2514</v>
      </c>
      <c r="T90" s="48" t="n">
        <v>2936</v>
      </c>
      <c r="U90" s="48" t="n">
        <v>3406</v>
      </c>
      <c r="V90" s="48" t="n">
        <v>2933</v>
      </c>
      <c r="W90" s="48" t="n">
        <v>2525</v>
      </c>
      <c r="X90" s="48" t="n">
        <v>4098</v>
      </c>
      <c r="Y90" s="48" t="n">
        <v>3709</v>
      </c>
      <c r="Z90" s="48" t="n">
        <v>3797</v>
      </c>
      <c r="AA90" s="48" t="n">
        <v>3355</v>
      </c>
      <c r="AB90" s="48" t="n">
        <v>3620</v>
      </c>
      <c r="AC90" s="19"/>
      <c r="AD90" s="19"/>
      <c r="AE90" s="19"/>
      <c r="AF90" s="19"/>
      <c r="AG90" s="19"/>
    </row>
    <row r="91" customFormat="false" ht="15" hidden="false" customHeight="false" outlineLevel="0" collapsed="false">
      <c r="A91" s="28" t="s">
        <v>84</v>
      </c>
      <c r="B91" s="48" t="n">
        <v>797</v>
      </c>
      <c r="C91" s="48" t="n">
        <v>866</v>
      </c>
      <c r="D91" s="48" t="n">
        <v>1148</v>
      </c>
      <c r="E91" s="48" t="n">
        <v>1568</v>
      </c>
      <c r="F91" s="48" t="n">
        <v>1724</v>
      </c>
      <c r="G91" s="48" t="n">
        <v>1141</v>
      </c>
      <c r="H91" s="48" t="n">
        <v>1684</v>
      </c>
      <c r="I91" s="48" t="n">
        <v>1934</v>
      </c>
      <c r="J91" s="48" t="n">
        <v>3440</v>
      </c>
      <c r="K91" s="48" t="n">
        <v>3568</v>
      </c>
      <c r="L91" s="48" t="n">
        <v>4067</v>
      </c>
      <c r="M91" s="48" t="n">
        <v>3874</v>
      </c>
      <c r="N91" s="48" t="n">
        <v>4086</v>
      </c>
      <c r="O91" s="48" t="n">
        <v>4466</v>
      </c>
      <c r="P91" s="48" t="n">
        <v>5340</v>
      </c>
      <c r="Q91" s="48" t="n">
        <v>5836</v>
      </c>
      <c r="R91" s="48" t="n">
        <v>7179</v>
      </c>
      <c r="S91" s="48" t="n">
        <v>6784</v>
      </c>
      <c r="T91" s="48" t="n">
        <v>6773</v>
      </c>
      <c r="U91" s="48" t="n">
        <v>7288</v>
      </c>
      <c r="V91" s="48" t="n">
        <v>6871</v>
      </c>
      <c r="W91" s="48" t="n">
        <v>5754</v>
      </c>
      <c r="X91" s="48" t="n">
        <v>7228</v>
      </c>
      <c r="Y91" s="48" t="n">
        <v>7609</v>
      </c>
      <c r="Z91" s="48" t="n">
        <v>7846</v>
      </c>
      <c r="AA91" s="48" t="n">
        <v>6791</v>
      </c>
      <c r="AB91" s="48" t="n">
        <v>7374</v>
      </c>
    </row>
    <row r="92" customFormat="false" ht="15" hidden="false" customHeight="false" outlineLevel="0" collapsed="false">
      <c r="A92" s="28" t="s">
        <v>85</v>
      </c>
      <c r="B92" s="48" t="n">
        <v>81</v>
      </c>
      <c r="C92" s="48" t="n">
        <v>335</v>
      </c>
      <c r="D92" s="48" t="n">
        <v>709</v>
      </c>
      <c r="E92" s="48" t="n">
        <v>682</v>
      </c>
      <c r="F92" s="48" t="n">
        <v>596</v>
      </c>
      <c r="G92" s="48" t="n">
        <v>417</v>
      </c>
      <c r="H92" s="48" t="n">
        <v>557</v>
      </c>
      <c r="I92" s="48" t="n">
        <v>617</v>
      </c>
      <c r="J92" s="48" t="n">
        <v>631</v>
      </c>
      <c r="K92" s="48" t="n">
        <v>736</v>
      </c>
      <c r="L92" s="48" t="n">
        <v>912</v>
      </c>
      <c r="M92" s="48" t="n">
        <v>1044</v>
      </c>
      <c r="N92" s="48" t="n">
        <v>830</v>
      </c>
      <c r="O92" s="48" t="n">
        <v>1056</v>
      </c>
      <c r="P92" s="48" t="n">
        <v>1178</v>
      </c>
      <c r="Q92" s="48" t="n">
        <v>1360</v>
      </c>
      <c r="R92" s="48" t="n">
        <v>1578</v>
      </c>
      <c r="S92" s="48" t="n">
        <v>1913</v>
      </c>
      <c r="T92" s="48" t="n">
        <v>1981</v>
      </c>
      <c r="U92" s="48" t="n">
        <v>1862</v>
      </c>
      <c r="V92" s="48" t="n">
        <v>2028</v>
      </c>
      <c r="W92" s="48" t="n">
        <v>1873</v>
      </c>
      <c r="X92" s="48" t="n">
        <v>2586</v>
      </c>
      <c r="Y92" s="48" t="n">
        <v>2738</v>
      </c>
      <c r="Z92" s="48" t="n">
        <v>2414</v>
      </c>
      <c r="AA92" s="48" t="n">
        <v>2637</v>
      </c>
      <c r="AB92" s="48" t="n">
        <v>2938</v>
      </c>
    </row>
    <row r="93" customFormat="false" ht="15" hidden="false" customHeight="false" outlineLevel="0" collapsed="false">
      <c r="A93" s="28" t="s">
        <v>86</v>
      </c>
      <c r="B93" s="48" t="n">
        <v>562</v>
      </c>
      <c r="C93" s="48" t="n">
        <v>639</v>
      </c>
      <c r="D93" s="48" t="n">
        <v>821</v>
      </c>
      <c r="E93" s="48" t="n">
        <v>1102</v>
      </c>
      <c r="F93" s="48" t="n">
        <v>1425</v>
      </c>
      <c r="G93" s="48" t="n">
        <v>1656</v>
      </c>
      <c r="H93" s="48" t="n">
        <v>1450</v>
      </c>
      <c r="I93" s="48" t="n">
        <v>1638</v>
      </c>
      <c r="J93" s="48" t="n">
        <v>3108</v>
      </c>
      <c r="K93" s="48" t="n">
        <v>4070</v>
      </c>
      <c r="L93" s="48" t="n">
        <v>3559</v>
      </c>
      <c r="M93" s="48" t="n">
        <v>3172</v>
      </c>
      <c r="N93" s="48" t="n">
        <v>3454</v>
      </c>
      <c r="O93" s="48" t="n">
        <v>4381</v>
      </c>
      <c r="P93" s="48" t="n">
        <v>6027</v>
      </c>
      <c r="Q93" s="48" t="n">
        <v>5941</v>
      </c>
      <c r="R93" s="48" t="n">
        <v>6216</v>
      </c>
      <c r="S93" s="48" t="n">
        <v>6766</v>
      </c>
      <c r="T93" s="48" t="n">
        <v>7289</v>
      </c>
      <c r="U93" s="48" t="n">
        <v>7910</v>
      </c>
      <c r="V93" s="48" t="n">
        <v>7852</v>
      </c>
      <c r="W93" s="48" t="n">
        <v>5290</v>
      </c>
      <c r="X93" s="48" t="n">
        <v>9351</v>
      </c>
      <c r="Y93" s="48" t="n">
        <v>8852</v>
      </c>
      <c r="Z93" s="48" t="n">
        <v>9153</v>
      </c>
      <c r="AA93" s="48" t="n">
        <v>8554</v>
      </c>
      <c r="AB93" s="48" t="n">
        <v>8838</v>
      </c>
    </row>
    <row r="94" customFormat="false" ht="15" hidden="false" customHeight="false" outlineLevel="0" collapsed="false">
      <c r="A94" s="28" t="s">
        <v>87</v>
      </c>
      <c r="B94" s="48" t="n">
        <v>4449</v>
      </c>
      <c r="C94" s="48" t="n">
        <v>4348</v>
      </c>
      <c r="D94" s="48" t="n">
        <v>4304</v>
      </c>
      <c r="E94" s="48" t="n">
        <v>5808</v>
      </c>
      <c r="F94" s="48" t="n">
        <v>6619</v>
      </c>
      <c r="G94" s="48" t="n">
        <v>6092</v>
      </c>
      <c r="H94" s="48" t="n">
        <v>8567</v>
      </c>
      <c r="I94" s="48" t="n">
        <v>8190</v>
      </c>
      <c r="J94" s="48" t="n">
        <v>9907</v>
      </c>
      <c r="K94" s="48" t="n">
        <v>10723</v>
      </c>
      <c r="L94" s="48" t="n">
        <v>12074</v>
      </c>
      <c r="M94" s="48" t="n">
        <v>11339</v>
      </c>
      <c r="N94" s="48" t="n">
        <v>12397</v>
      </c>
      <c r="O94" s="48" t="n">
        <v>15862</v>
      </c>
      <c r="P94" s="48" t="n">
        <v>17338</v>
      </c>
      <c r="Q94" s="48" t="n">
        <v>19070</v>
      </c>
      <c r="R94" s="48" t="n">
        <v>20882</v>
      </c>
      <c r="S94" s="48" t="n">
        <v>21534</v>
      </c>
      <c r="T94" s="48" t="n">
        <v>23183</v>
      </c>
      <c r="U94" s="48" t="n">
        <v>21895</v>
      </c>
      <c r="V94" s="48" t="n">
        <v>21389</v>
      </c>
      <c r="W94" s="48" t="n">
        <v>17310</v>
      </c>
      <c r="X94" s="48" t="n">
        <v>23086</v>
      </c>
      <c r="Y94" s="48" t="n">
        <v>24102</v>
      </c>
      <c r="Z94" s="48" t="n">
        <v>23026</v>
      </c>
      <c r="AA94" s="48" t="n">
        <v>22283</v>
      </c>
      <c r="AB94" s="48" t="n">
        <v>22641</v>
      </c>
    </row>
    <row r="95" customFormat="false" ht="15" hidden="false" customHeight="false" outlineLevel="0" collapsed="false">
      <c r="A95" s="28" t="s">
        <v>88</v>
      </c>
      <c r="B95" s="48" t="n">
        <v>19379</v>
      </c>
      <c r="C95" s="48" t="n">
        <v>27174</v>
      </c>
      <c r="D95" s="48" t="n">
        <v>30184</v>
      </c>
      <c r="E95" s="48" t="n">
        <v>31137</v>
      </c>
      <c r="F95" s="48" t="n">
        <v>29060</v>
      </c>
      <c r="G95" s="48" t="n">
        <v>25832</v>
      </c>
      <c r="H95" s="48" t="n">
        <v>39986</v>
      </c>
      <c r="I95" s="48" t="n">
        <v>44129</v>
      </c>
      <c r="J95" s="48" t="n">
        <v>41364</v>
      </c>
      <c r="K95" s="48" t="n">
        <v>44605</v>
      </c>
      <c r="L95" s="48" t="n">
        <v>49548</v>
      </c>
      <c r="M95" s="48" t="n">
        <v>49974</v>
      </c>
      <c r="N95" s="48" t="n">
        <v>57443</v>
      </c>
      <c r="O95" s="48" t="n">
        <v>64494</v>
      </c>
      <c r="P95" s="48" t="n">
        <v>73481</v>
      </c>
      <c r="Q95" s="48" t="n">
        <v>79398</v>
      </c>
      <c r="R95" s="48" t="n">
        <v>86728</v>
      </c>
      <c r="S95" s="48" t="n">
        <v>89041</v>
      </c>
      <c r="T95" s="48" t="n">
        <v>93699</v>
      </c>
      <c r="U95" s="48" t="n">
        <v>94328</v>
      </c>
      <c r="V95" s="48" t="n">
        <v>92172</v>
      </c>
      <c r="W95" s="48" t="n">
        <v>76612</v>
      </c>
      <c r="X95" s="48" t="n">
        <v>107429</v>
      </c>
      <c r="Y95" s="48" t="n">
        <v>105547</v>
      </c>
      <c r="Z95" s="48" t="n">
        <v>111473</v>
      </c>
      <c r="AA95" s="48" t="n">
        <v>112742</v>
      </c>
      <c r="AB95" s="48" t="n">
        <v>119576</v>
      </c>
    </row>
    <row r="96" customFormat="false" ht="15" hidden="false" customHeight="false" outlineLevel="0" collapsed="false">
      <c r="A96" s="28" t="s">
        <v>89</v>
      </c>
      <c r="B96" s="48" t="n">
        <v>22</v>
      </c>
      <c r="C96" s="48" t="n">
        <v>54</v>
      </c>
      <c r="D96" s="48" t="n">
        <v>0</v>
      </c>
      <c r="E96" s="48" t="n">
        <v>407</v>
      </c>
      <c r="F96" s="48" t="n">
        <v>370</v>
      </c>
      <c r="G96" s="48" t="n">
        <v>416</v>
      </c>
      <c r="H96" s="48" t="n">
        <v>351</v>
      </c>
      <c r="I96" s="48" t="n">
        <v>352</v>
      </c>
      <c r="J96" s="48" t="n">
        <v>1766</v>
      </c>
      <c r="K96" s="48" t="n">
        <v>2306</v>
      </c>
      <c r="L96" s="48" t="n">
        <v>2358</v>
      </c>
      <c r="M96" s="48" t="n">
        <v>2319</v>
      </c>
      <c r="N96" s="48" t="n">
        <v>3247</v>
      </c>
      <c r="O96" s="48" t="n">
        <v>3786</v>
      </c>
      <c r="P96" s="48" t="n">
        <v>4620</v>
      </c>
      <c r="Q96" s="48" t="n">
        <v>5234</v>
      </c>
      <c r="R96" s="48" t="n">
        <v>6400</v>
      </c>
      <c r="S96" s="48" t="n">
        <v>7181</v>
      </c>
      <c r="T96" s="48" t="n">
        <v>6754</v>
      </c>
      <c r="U96" s="48" t="n">
        <v>6537</v>
      </c>
      <c r="V96" s="48" t="n">
        <v>6317</v>
      </c>
      <c r="W96" s="48" t="n">
        <v>4750</v>
      </c>
      <c r="X96" s="48" t="n">
        <v>5820</v>
      </c>
      <c r="Y96" s="48" t="n">
        <v>5701</v>
      </c>
      <c r="Z96" s="48" t="n">
        <v>5359</v>
      </c>
      <c r="AA96" s="48" t="n">
        <v>5549</v>
      </c>
      <c r="AB96" s="48" t="n">
        <v>5897</v>
      </c>
    </row>
    <row r="97" customFormat="false" ht="15" hidden="false" customHeight="false" outlineLevel="0" collapsed="false">
      <c r="A97" s="28" t="s">
        <v>90</v>
      </c>
      <c r="B97" s="48" t="n">
        <v>463</v>
      </c>
      <c r="C97" s="48" t="n">
        <v>1057</v>
      </c>
      <c r="D97" s="48" t="n">
        <v>1118</v>
      </c>
      <c r="E97" s="48" t="n">
        <v>1334</v>
      </c>
      <c r="F97" s="48" t="n">
        <v>1165</v>
      </c>
      <c r="G97" s="48" t="n">
        <v>1051</v>
      </c>
      <c r="H97" s="48" t="n">
        <v>2947</v>
      </c>
      <c r="I97" s="48" t="n">
        <v>3155</v>
      </c>
      <c r="J97" s="48" t="n">
        <v>2997</v>
      </c>
      <c r="K97" s="48" t="n">
        <v>4281</v>
      </c>
      <c r="L97" s="48" t="n">
        <v>4719</v>
      </c>
      <c r="M97" s="48" t="n">
        <v>3785</v>
      </c>
      <c r="N97" s="48" t="n">
        <v>4774</v>
      </c>
      <c r="O97" s="48" t="n">
        <v>6033</v>
      </c>
      <c r="P97" s="48" t="n">
        <v>7013</v>
      </c>
      <c r="Q97" s="48" t="n">
        <v>7874</v>
      </c>
      <c r="R97" s="48" t="n">
        <v>8652</v>
      </c>
      <c r="S97" s="48" t="n">
        <v>9449</v>
      </c>
      <c r="T97" s="48" t="n">
        <v>9643</v>
      </c>
      <c r="U97" s="48" t="n">
        <v>9667</v>
      </c>
      <c r="V97" s="48" t="n">
        <v>9410</v>
      </c>
      <c r="W97" s="48" t="n">
        <v>7889</v>
      </c>
      <c r="X97" s="48" t="n">
        <v>10922</v>
      </c>
      <c r="Y97" s="48" t="n">
        <v>11521</v>
      </c>
      <c r="Z97" s="48" t="n">
        <v>10985</v>
      </c>
      <c r="AA97" s="48" t="n">
        <v>10625</v>
      </c>
      <c r="AB97" s="48" t="n">
        <v>11909</v>
      </c>
    </row>
    <row r="98" customFormat="false" ht="15" hidden="false" customHeight="false" outlineLevel="0" collapsed="false">
      <c r="A98" s="28" t="s">
        <v>91</v>
      </c>
      <c r="B98" s="48" t="n">
        <v>0</v>
      </c>
      <c r="C98" s="48" t="n">
        <v>0</v>
      </c>
      <c r="D98" s="48" t="n">
        <v>0</v>
      </c>
      <c r="E98" s="48" t="n">
        <v>0</v>
      </c>
      <c r="F98" s="48" t="n">
        <v>0</v>
      </c>
      <c r="G98" s="48" t="n">
        <v>0</v>
      </c>
      <c r="H98" s="48" t="n">
        <v>0</v>
      </c>
      <c r="I98" s="48" t="n">
        <v>0</v>
      </c>
      <c r="J98" s="48" t="n">
        <v>1963</v>
      </c>
      <c r="K98" s="48" t="n">
        <v>2010</v>
      </c>
      <c r="L98" s="48" t="n">
        <v>2372</v>
      </c>
      <c r="M98" s="48" t="n">
        <v>2116</v>
      </c>
      <c r="N98" s="48" t="n">
        <v>2971</v>
      </c>
      <c r="O98" s="48" t="n">
        <v>3125</v>
      </c>
      <c r="P98" s="48" t="n">
        <v>3886</v>
      </c>
      <c r="Q98" s="48" t="n">
        <v>4015</v>
      </c>
      <c r="R98" s="48" t="n">
        <v>4528</v>
      </c>
      <c r="S98" s="48" t="n">
        <v>4862</v>
      </c>
      <c r="T98" s="48" t="n">
        <v>4984</v>
      </c>
      <c r="U98" s="48" t="n">
        <v>5481</v>
      </c>
      <c r="V98" s="48" t="n">
        <v>4775</v>
      </c>
      <c r="W98" s="48" t="n">
        <v>3201</v>
      </c>
      <c r="X98" s="48" t="n">
        <v>5233</v>
      </c>
      <c r="Y98" s="48" t="n">
        <v>4983</v>
      </c>
      <c r="Z98" s="48" t="n">
        <v>5077</v>
      </c>
      <c r="AA98" s="48" t="n">
        <v>4404</v>
      </c>
      <c r="AB98" s="48" t="n">
        <v>4707</v>
      </c>
    </row>
    <row r="99" customFormat="false" ht="15" hidden="false" customHeight="false" outlineLevel="0" collapsed="false">
      <c r="A99" s="28" t="s">
        <v>92</v>
      </c>
      <c r="B99" s="48" t="n">
        <v>4772</v>
      </c>
      <c r="C99" s="48" t="n">
        <v>3318</v>
      </c>
      <c r="D99" s="48" t="n">
        <v>5532</v>
      </c>
      <c r="E99" s="48" t="n">
        <v>5343</v>
      </c>
      <c r="F99" s="48" t="n">
        <v>6636</v>
      </c>
      <c r="G99" s="48" t="n">
        <v>6563</v>
      </c>
      <c r="H99" s="48" t="n">
        <v>8011</v>
      </c>
      <c r="I99" s="48" t="n">
        <v>9438</v>
      </c>
      <c r="J99" s="48" t="n">
        <v>9999</v>
      </c>
      <c r="K99" s="48" t="n">
        <v>11963</v>
      </c>
      <c r="L99" s="48" t="n">
        <v>11673</v>
      </c>
      <c r="M99" s="48" t="n">
        <v>10919</v>
      </c>
      <c r="N99" s="48" t="n">
        <v>13311</v>
      </c>
      <c r="O99" s="48" t="n">
        <v>15257</v>
      </c>
      <c r="P99" s="48" t="n">
        <v>18254</v>
      </c>
      <c r="Q99" s="48" t="n">
        <v>19894</v>
      </c>
      <c r="R99" s="48" t="n">
        <v>22346</v>
      </c>
      <c r="S99" s="48" t="n">
        <v>22626</v>
      </c>
      <c r="T99" s="48" t="n">
        <v>23007</v>
      </c>
      <c r="U99" s="48" t="n">
        <v>23784</v>
      </c>
      <c r="V99" s="48" t="n">
        <v>22278</v>
      </c>
      <c r="W99" s="48" t="n">
        <v>16900</v>
      </c>
      <c r="X99" s="48" t="n">
        <v>24418</v>
      </c>
      <c r="Y99" s="48" t="n">
        <v>23586</v>
      </c>
      <c r="Z99" s="48" t="n">
        <v>23993</v>
      </c>
      <c r="AA99" s="48" t="n">
        <v>22416</v>
      </c>
      <c r="AB99" s="48" t="n">
        <v>23282</v>
      </c>
    </row>
    <row r="100" customFormat="false" ht="15" hidden="false" customHeight="false" outlineLevel="0" collapsed="false">
      <c r="A100" s="28" t="s">
        <v>93</v>
      </c>
      <c r="B100" s="48" t="n">
        <v>1108</v>
      </c>
      <c r="C100" s="48" t="n">
        <v>1198</v>
      </c>
      <c r="D100" s="48" t="n">
        <v>1278</v>
      </c>
      <c r="E100" s="48" t="n">
        <v>2119</v>
      </c>
      <c r="F100" s="48" t="n">
        <v>2438</v>
      </c>
      <c r="G100" s="48" t="n">
        <v>2198</v>
      </c>
      <c r="H100" s="48" t="n">
        <v>2724</v>
      </c>
      <c r="I100" s="48" t="n">
        <v>2651</v>
      </c>
      <c r="J100" s="48" t="n">
        <v>4340</v>
      </c>
      <c r="K100" s="48" t="n">
        <v>5066</v>
      </c>
      <c r="L100" s="48" t="n">
        <v>5138</v>
      </c>
      <c r="M100" s="48" t="n">
        <v>4885</v>
      </c>
      <c r="N100" s="48" t="n">
        <v>5429</v>
      </c>
      <c r="O100" s="48" t="n">
        <v>5916</v>
      </c>
      <c r="P100" s="48" t="n">
        <v>6884</v>
      </c>
      <c r="Q100" s="48" t="n">
        <v>8391</v>
      </c>
      <c r="R100" s="48" t="n">
        <v>8543</v>
      </c>
      <c r="S100" s="48" t="n">
        <v>9981</v>
      </c>
      <c r="T100" s="48" t="n">
        <v>9721</v>
      </c>
      <c r="U100" s="48" t="n">
        <v>9758</v>
      </c>
      <c r="V100" s="48" t="n">
        <v>9233</v>
      </c>
      <c r="W100" s="48" t="n">
        <v>6254</v>
      </c>
      <c r="X100" s="48" t="n">
        <v>10379</v>
      </c>
      <c r="Y100" s="48" t="n">
        <v>10440</v>
      </c>
      <c r="Z100" s="48" t="n">
        <v>10066</v>
      </c>
      <c r="AA100" s="48" t="n">
        <v>9255</v>
      </c>
      <c r="AB100" s="48" t="n">
        <v>9746</v>
      </c>
    </row>
    <row r="101" customFormat="false" ht="15" hidden="false" customHeight="false" outlineLevel="0" collapsed="false">
      <c r="A101" s="28" t="s">
        <v>94</v>
      </c>
      <c r="B101" s="48" t="n">
        <v>0</v>
      </c>
      <c r="C101" s="48" t="n">
        <v>0</v>
      </c>
      <c r="D101" s="48" t="n">
        <v>0</v>
      </c>
      <c r="E101" s="48" t="n">
        <v>0</v>
      </c>
      <c r="F101" s="48" t="n">
        <v>0</v>
      </c>
      <c r="G101" s="48" t="n">
        <v>0</v>
      </c>
      <c r="H101" s="48" t="n">
        <v>0</v>
      </c>
      <c r="I101" s="48" t="n">
        <v>0</v>
      </c>
      <c r="J101" s="48" t="n">
        <v>1523</v>
      </c>
      <c r="K101" s="48" t="n">
        <v>1761</v>
      </c>
      <c r="L101" s="48" t="n">
        <v>1964</v>
      </c>
      <c r="M101" s="48" t="n">
        <v>1585</v>
      </c>
      <c r="N101" s="48" t="n">
        <v>2033</v>
      </c>
      <c r="O101" s="48" t="n">
        <v>1999</v>
      </c>
      <c r="P101" s="48" t="n">
        <v>2551</v>
      </c>
      <c r="Q101" s="48" t="n">
        <v>2767</v>
      </c>
      <c r="R101" s="48" t="n">
        <v>2975</v>
      </c>
      <c r="S101" s="48" t="n">
        <v>3035</v>
      </c>
      <c r="T101" s="48" t="n">
        <v>3290</v>
      </c>
      <c r="U101" s="48" t="n">
        <v>3298</v>
      </c>
      <c r="V101" s="48" t="n">
        <v>3671</v>
      </c>
      <c r="W101" s="48" t="n">
        <v>2481</v>
      </c>
      <c r="X101" s="48" t="n">
        <v>4341</v>
      </c>
      <c r="Y101" s="48" t="n">
        <v>4292</v>
      </c>
      <c r="Z101" s="48" t="n">
        <v>4484</v>
      </c>
      <c r="AA101" s="48" t="n">
        <v>4702</v>
      </c>
      <c r="AB101" s="48" t="n">
        <v>4906</v>
      </c>
    </row>
    <row r="102" customFormat="false" ht="15" hidden="false" customHeight="false" outlineLevel="0" collapsed="false">
      <c r="A102" s="28" t="s">
        <v>95</v>
      </c>
      <c r="B102" s="48" t="n">
        <v>1593</v>
      </c>
      <c r="C102" s="48" t="n">
        <v>1831</v>
      </c>
      <c r="D102" s="48" t="n">
        <v>1377</v>
      </c>
      <c r="E102" s="48" t="n">
        <v>1698</v>
      </c>
      <c r="F102" s="48" t="n">
        <v>1888</v>
      </c>
      <c r="G102" s="48" t="n">
        <v>1090</v>
      </c>
      <c r="H102" s="48" t="n">
        <v>2130</v>
      </c>
      <c r="I102" s="48" t="n">
        <v>2393</v>
      </c>
      <c r="J102" s="48" t="n">
        <v>2296</v>
      </c>
      <c r="K102" s="48" t="n">
        <v>2789</v>
      </c>
      <c r="L102" s="48" t="n">
        <v>3427</v>
      </c>
      <c r="M102" s="48" t="n">
        <v>3255</v>
      </c>
      <c r="N102" s="48" t="n">
        <v>3699</v>
      </c>
      <c r="O102" s="48" t="n">
        <v>4740</v>
      </c>
      <c r="P102" s="48" t="n">
        <v>4993</v>
      </c>
      <c r="Q102" s="48" t="n">
        <v>5521</v>
      </c>
      <c r="R102" s="48" t="n">
        <v>6343</v>
      </c>
      <c r="S102" s="48" t="n">
        <v>7748</v>
      </c>
      <c r="T102" s="48" t="n">
        <v>8512</v>
      </c>
      <c r="U102" s="48" t="n">
        <v>8568</v>
      </c>
      <c r="V102" s="48" t="n">
        <v>7555</v>
      </c>
      <c r="W102" s="48" t="n">
        <v>6261</v>
      </c>
      <c r="X102" s="48" t="n">
        <v>8284</v>
      </c>
      <c r="Y102" s="48" t="n">
        <v>7695</v>
      </c>
      <c r="Z102" s="48" t="n">
        <v>8433</v>
      </c>
      <c r="AA102" s="48" t="n">
        <v>8132</v>
      </c>
      <c r="AB102" s="48" t="n">
        <v>8394</v>
      </c>
    </row>
    <row r="103" customFormat="false" ht="15" hidden="false" customHeight="false" outlineLevel="0" collapsed="false">
      <c r="A103" s="28" t="s">
        <v>96</v>
      </c>
      <c r="B103" s="48" t="n">
        <v>0</v>
      </c>
      <c r="C103" s="48" t="n">
        <v>0</v>
      </c>
      <c r="D103" s="48" t="n">
        <v>0</v>
      </c>
      <c r="E103" s="48" t="n">
        <v>5</v>
      </c>
      <c r="F103" s="48" t="n">
        <v>104</v>
      </c>
      <c r="G103" s="48" t="n">
        <v>43</v>
      </c>
      <c r="H103" s="48" t="n">
        <v>81</v>
      </c>
      <c r="I103" s="48" t="n">
        <v>102</v>
      </c>
      <c r="J103" s="48" t="n">
        <v>208</v>
      </c>
      <c r="K103" s="48" t="n">
        <v>146</v>
      </c>
      <c r="L103" s="48" t="n">
        <v>202</v>
      </c>
      <c r="M103" s="48" t="n">
        <v>212</v>
      </c>
      <c r="N103" s="48" t="n">
        <v>226</v>
      </c>
      <c r="O103" s="48" t="n">
        <v>177</v>
      </c>
      <c r="P103" s="48" t="n">
        <v>215</v>
      </c>
      <c r="Q103" s="48" t="n">
        <v>408</v>
      </c>
      <c r="R103" s="48" t="n">
        <v>402</v>
      </c>
      <c r="S103" s="48" t="n">
        <v>458</v>
      </c>
      <c r="T103" s="48" t="n">
        <v>568</v>
      </c>
      <c r="U103" s="48" t="n">
        <v>587</v>
      </c>
      <c r="V103" s="48" t="n">
        <v>523</v>
      </c>
      <c r="W103" s="48" t="n">
        <v>501</v>
      </c>
      <c r="X103" s="48" t="n">
        <v>585</v>
      </c>
      <c r="Y103" s="48" t="n">
        <v>529</v>
      </c>
      <c r="Z103" s="48" t="n">
        <v>423</v>
      </c>
      <c r="AA103" s="48" t="n">
        <v>432</v>
      </c>
      <c r="AB103" s="48" t="n">
        <v>470</v>
      </c>
    </row>
    <row r="104" customFormat="false" ht="15" hidden="false" customHeight="false" outlineLevel="0" collapsed="false">
      <c r="A104" s="28" t="s">
        <v>97</v>
      </c>
      <c r="B104" s="48" t="n">
        <v>244</v>
      </c>
      <c r="C104" s="48" t="n">
        <v>410</v>
      </c>
      <c r="D104" s="48" t="n">
        <v>340</v>
      </c>
      <c r="E104" s="48" t="n">
        <v>436</v>
      </c>
      <c r="F104" s="48" t="n">
        <v>482</v>
      </c>
      <c r="G104" s="48" t="n">
        <v>475</v>
      </c>
      <c r="H104" s="48" t="n">
        <v>1130</v>
      </c>
      <c r="I104" s="48" t="n">
        <v>810</v>
      </c>
      <c r="J104" s="48" t="n">
        <v>785</v>
      </c>
      <c r="K104" s="48" t="n">
        <v>939</v>
      </c>
      <c r="L104" s="48" t="n">
        <v>1085</v>
      </c>
      <c r="M104" s="48" t="n">
        <v>804</v>
      </c>
      <c r="N104" s="48" t="n">
        <v>1116</v>
      </c>
      <c r="O104" s="48" t="n">
        <v>1046</v>
      </c>
      <c r="P104" s="48" t="n">
        <v>1223</v>
      </c>
      <c r="Q104" s="48" t="n">
        <v>1249</v>
      </c>
      <c r="R104" s="48" t="n">
        <v>1418</v>
      </c>
      <c r="S104" s="48" t="n">
        <v>1222</v>
      </c>
      <c r="T104" s="48" t="n">
        <v>1543</v>
      </c>
      <c r="U104" s="48" t="n">
        <v>1590</v>
      </c>
      <c r="V104" s="48" t="n">
        <v>1182</v>
      </c>
      <c r="W104" s="48" t="n">
        <v>902</v>
      </c>
      <c r="X104" s="48" t="n">
        <v>1380</v>
      </c>
      <c r="Y104" s="48" t="n">
        <v>1592</v>
      </c>
      <c r="Z104" s="48" t="n">
        <v>1317</v>
      </c>
      <c r="AA104" s="48" t="n">
        <v>1313</v>
      </c>
      <c r="AB104" s="48" t="n">
        <v>1266</v>
      </c>
    </row>
    <row r="105" s="30" customFormat="true" ht="15" hidden="false" customHeight="false" outlineLevel="0" collapsed="false">
      <c r="A105" s="28" t="s">
        <v>112</v>
      </c>
      <c r="B105" s="48" t="n">
        <v>1541</v>
      </c>
      <c r="C105" s="48" t="n">
        <v>0</v>
      </c>
      <c r="D105" s="48" t="n">
        <v>0</v>
      </c>
      <c r="E105" s="48" t="n">
        <v>0</v>
      </c>
      <c r="F105" s="48" t="n">
        <v>0</v>
      </c>
      <c r="G105" s="48" t="n">
        <v>0</v>
      </c>
      <c r="H105" s="48" t="n">
        <v>0</v>
      </c>
      <c r="I105" s="48" t="n">
        <v>0</v>
      </c>
      <c r="J105" s="48" t="n">
        <v>0</v>
      </c>
      <c r="K105" s="48" t="n">
        <v>0</v>
      </c>
      <c r="L105" s="48" t="n">
        <v>0</v>
      </c>
      <c r="M105" s="48" t="n">
        <v>0</v>
      </c>
      <c r="N105" s="48" t="n">
        <v>0</v>
      </c>
      <c r="O105" s="48" t="n">
        <v>0</v>
      </c>
      <c r="P105" s="48" t="n">
        <v>0</v>
      </c>
      <c r="Q105" s="48" t="n">
        <v>0</v>
      </c>
      <c r="R105" s="48" t="n">
        <v>0</v>
      </c>
      <c r="S105" s="48" t="n">
        <v>0</v>
      </c>
      <c r="T105" s="48" t="n">
        <v>0</v>
      </c>
      <c r="U105" s="48" t="n">
        <v>0</v>
      </c>
      <c r="V105" s="48" t="n">
        <v>0</v>
      </c>
      <c r="W105" s="48" t="n">
        <v>0</v>
      </c>
      <c r="X105" s="48" t="n">
        <v>0</v>
      </c>
      <c r="Y105" s="48" t="n">
        <v>0</v>
      </c>
      <c r="Z105" s="48" t="n">
        <v>0</v>
      </c>
      <c r="AA105" s="48" t="n">
        <v>0</v>
      </c>
      <c r="AB105" s="48" t="n">
        <v>0</v>
      </c>
      <c r="AC105" s="32"/>
      <c r="AD105" s="32"/>
      <c r="AE105" s="32"/>
      <c r="AF105" s="32"/>
      <c r="AG105" s="32"/>
      <c r="AH105" s="32"/>
      <c r="AI105" s="32"/>
      <c r="AJ105" s="32"/>
      <c r="AK105" s="32"/>
    </row>
    <row r="106" customFormat="false" ht="15" hidden="false" customHeight="false" outlineLevel="0" collapsed="false">
      <c r="A106" s="24" t="s">
        <v>58</v>
      </c>
      <c r="B106" s="49" t="n">
        <v>35771</v>
      </c>
      <c r="C106" s="49" t="n">
        <v>42006</v>
      </c>
      <c r="D106" s="49" t="n">
        <v>47586</v>
      </c>
      <c r="E106" s="49" t="n">
        <v>52247</v>
      </c>
      <c r="F106" s="49" t="n">
        <v>53243</v>
      </c>
      <c r="G106" s="49" t="n">
        <v>47934</v>
      </c>
      <c r="H106" s="49" t="n">
        <v>71169</v>
      </c>
      <c r="I106" s="49" t="n">
        <v>77456</v>
      </c>
      <c r="J106" s="49" t="n">
        <v>87126</v>
      </c>
      <c r="K106" s="49" t="n">
        <v>98022</v>
      </c>
      <c r="L106" s="49" t="n">
        <v>106130</v>
      </c>
      <c r="M106" s="49" t="n">
        <v>102164</v>
      </c>
      <c r="N106" s="49" t="n">
        <v>118332</v>
      </c>
      <c r="O106" s="49" t="n">
        <v>135721</v>
      </c>
      <c r="P106" s="49" t="n">
        <v>156991</v>
      </c>
      <c r="Q106" s="49" t="n">
        <v>171648</v>
      </c>
      <c r="R106" s="49" t="n">
        <v>189086</v>
      </c>
      <c r="S106" s="49" t="n">
        <v>197568</v>
      </c>
      <c r="T106" s="49" t="n">
        <v>206554</v>
      </c>
      <c r="U106" s="49" t="n">
        <v>209022</v>
      </c>
      <c r="V106" s="49" t="n">
        <v>201142</v>
      </c>
      <c r="W106" s="49" t="n">
        <v>160891</v>
      </c>
      <c r="X106" s="49" t="n">
        <v>228693</v>
      </c>
      <c r="Y106" s="49" t="n">
        <v>225942</v>
      </c>
      <c r="Z106" s="49" t="n">
        <v>231203</v>
      </c>
      <c r="AA106" s="49" t="n">
        <v>226341</v>
      </c>
      <c r="AB106" s="49" t="n">
        <v>238716</v>
      </c>
    </row>
    <row r="108" customFormat="false" ht="15" hidden="false" customHeight="false" outlineLevel="0" collapsed="false">
      <c r="J108" s="39"/>
    </row>
    <row r="109" customFormat="false" ht="15.75" hidden="false" customHeight="false" outlineLevel="0" collapsed="false">
      <c r="A109" s="18" t="s">
        <v>32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customFormat="false" ht="15" hidden="false" customHeight="false" outlineLevel="0" collapsed="false">
      <c r="A110" s="20" t="s">
        <v>81</v>
      </c>
      <c r="B110" s="21" t="n">
        <v>1999</v>
      </c>
      <c r="C110" s="21" t="n">
        <v>2000</v>
      </c>
      <c r="D110" s="21" t="n">
        <v>2001</v>
      </c>
      <c r="E110" s="21" t="n">
        <v>2002</v>
      </c>
      <c r="F110" s="21" t="n">
        <v>2003</v>
      </c>
      <c r="G110" s="21" t="n">
        <v>2004</v>
      </c>
      <c r="H110" s="21" t="n">
        <v>2005</v>
      </c>
      <c r="I110" s="21" t="n">
        <v>2006</v>
      </c>
      <c r="J110" s="21" t="n">
        <v>2007</v>
      </c>
      <c r="K110" s="21" t="n">
        <v>2008</v>
      </c>
      <c r="L110" s="21" t="n">
        <v>2009</v>
      </c>
      <c r="M110" s="21" t="n">
        <v>2010</v>
      </c>
      <c r="N110" s="21" t="n">
        <v>2011</v>
      </c>
      <c r="O110" s="21" t="n">
        <v>2012</v>
      </c>
      <c r="P110" s="21" t="n">
        <v>2013</v>
      </c>
      <c r="Q110" s="21" t="n">
        <v>2014</v>
      </c>
      <c r="R110" s="21" t="n">
        <v>2015</v>
      </c>
      <c r="S110" s="21" t="n">
        <v>2016</v>
      </c>
      <c r="T110" s="21" t="n">
        <v>2017</v>
      </c>
      <c r="U110" s="21" t="n">
        <v>2018</v>
      </c>
      <c r="V110" s="21" t="n">
        <v>2019</v>
      </c>
      <c r="W110" s="21" t="n">
        <v>2020</v>
      </c>
      <c r="X110" s="21" t="n">
        <v>2021</v>
      </c>
      <c r="Y110" s="21" t="n">
        <v>2022</v>
      </c>
      <c r="Z110" s="21" t="n">
        <v>2023</v>
      </c>
      <c r="AA110" s="21" t="n">
        <v>2024</v>
      </c>
      <c r="AB110" s="21" t="n">
        <v>2025</v>
      </c>
    </row>
    <row r="111" customFormat="false" ht="15" hidden="false" customHeight="false" outlineLevel="0" collapsed="false">
      <c r="A111" s="28" t="s">
        <v>82</v>
      </c>
      <c r="B111" s="41"/>
      <c r="C111" s="40" t="n">
        <v>0</v>
      </c>
      <c r="D111" s="41"/>
      <c r="E111" s="41"/>
      <c r="F111" s="41"/>
      <c r="G111" s="41"/>
      <c r="H111" s="41"/>
      <c r="I111" s="41"/>
      <c r="J111" s="40" t="n">
        <f aca="false">J89/J$106</f>
        <v>0.0198218671808645</v>
      </c>
      <c r="K111" s="40" t="n">
        <f aca="false">K89/K$106</f>
        <v>0.0163636734610598</v>
      </c>
      <c r="L111" s="40" t="n">
        <f aca="false">L89/L$106</f>
        <v>0.0157825308583812</v>
      </c>
      <c r="M111" s="40" t="n">
        <f aca="false">M89/M$106</f>
        <v>0.0157198230296386</v>
      </c>
      <c r="N111" s="40" t="n">
        <f aca="false">N89/N$106</f>
        <v>0.0156846837710847</v>
      </c>
      <c r="O111" s="40" t="n">
        <f aca="false">O89/O$106</f>
        <v>0.0135056476153285</v>
      </c>
      <c r="P111" s="40" t="n">
        <f aca="false">P89/P$106</f>
        <v>0.0134084119471817</v>
      </c>
      <c r="Q111" s="40" t="n">
        <f aca="false">Q89/Q$106</f>
        <v>0.0148618102162565</v>
      </c>
      <c r="R111" s="40" t="n">
        <f aca="false">R89/R$106</f>
        <v>0.0128248521836625</v>
      </c>
      <c r="S111" s="40" t="n">
        <f aca="false">S89/S$106</f>
        <v>0.0124210398445092</v>
      </c>
      <c r="T111" s="40" t="n">
        <f aca="false">T89/T$106</f>
        <v>0.0129312431615945</v>
      </c>
      <c r="U111" s="40" t="n">
        <f aca="false">U89/U$106</f>
        <v>0.0146539598702529</v>
      </c>
      <c r="V111" s="40" t="n">
        <f aca="false">V89/V$106</f>
        <v>0.0146811705163516</v>
      </c>
      <c r="W111" s="40" t="n">
        <f aca="false">W89/W$106</f>
        <v>0.0148423466819151</v>
      </c>
      <c r="X111" s="40" t="n">
        <f aca="false">X89/X$106</f>
        <v>0.0155361117305733</v>
      </c>
      <c r="Y111" s="40" t="n">
        <f aca="false">Y89/Y$106</f>
        <v>0.0134813359180675</v>
      </c>
      <c r="Z111" s="40" t="n">
        <f aca="false">Z89/Z$106</f>
        <v>0.0145197077892588</v>
      </c>
      <c r="AA111" s="40" t="n">
        <f aca="false">AA89/AA$106</f>
        <v>0.013921472468532</v>
      </c>
      <c r="AB111" s="40" t="n">
        <f aca="false">AB89/AB$106</f>
        <v>0.0132039745974296</v>
      </c>
    </row>
    <row r="112" customFormat="false" ht="15" hidden="false" customHeight="false" outlineLevel="0" collapsed="false">
      <c r="A112" s="28" t="s">
        <v>83</v>
      </c>
      <c r="B112" s="40" t="n">
        <v>0.021246260937631</v>
      </c>
      <c r="C112" s="40" t="n">
        <v>0.0184735513974194</v>
      </c>
      <c r="D112" s="40" t="n">
        <v>0.0159714780314896</v>
      </c>
      <c r="E112" s="40" t="n">
        <v>0.011637031791299</v>
      </c>
      <c r="F112" s="40" t="n">
        <v>0.0138231537825858</v>
      </c>
      <c r="G112" s="40" t="n">
        <v>0.0200275378645638</v>
      </c>
      <c r="H112" s="40" t="n">
        <v>0.0217931964759938</v>
      </c>
      <c r="I112" s="40" t="n">
        <v>0.026427907457137</v>
      </c>
      <c r="J112" s="40" t="n">
        <f aca="false">J90/J$106</f>
        <v>0.0123040194660606</v>
      </c>
      <c r="K112" s="40" t="n">
        <f aca="false">K90/K$106</f>
        <v>0.014843606537308</v>
      </c>
      <c r="L112" s="40" t="n">
        <f aca="false">L90/L$106</f>
        <v>0.0127862055969095</v>
      </c>
      <c r="M112" s="40" t="n">
        <f aca="false">M90/M$106</f>
        <v>0.0124799342234055</v>
      </c>
      <c r="N112" s="40" t="n">
        <f aca="false">N90/N$106</f>
        <v>0.0123381671906162</v>
      </c>
      <c r="O112" s="40" t="n">
        <f aca="false">O90/O$106</f>
        <v>0.011420487617981</v>
      </c>
      <c r="P112" s="40" t="n">
        <f aca="false">P90/P$106</f>
        <v>0.0119943181456262</v>
      </c>
      <c r="Q112" s="40" t="n">
        <f aca="false">Q90/Q$106</f>
        <v>0.0124615492170022</v>
      </c>
      <c r="R112" s="40" t="n">
        <f aca="false">R90/R$106</f>
        <v>0.0130681277302392</v>
      </c>
      <c r="S112" s="40" t="n">
        <f aca="false">S90/S$106</f>
        <v>0.012724732750243</v>
      </c>
      <c r="T112" s="40" t="n">
        <f aca="false">T90/T$106</f>
        <v>0.0142142006448677</v>
      </c>
      <c r="U112" s="40" t="n">
        <f aca="false">U90/U$106</f>
        <v>0.016294935461339</v>
      </c>
      <c r="V112" s="40" t="n">
        <f aca="false">V90/V$106</f>
        <v>0.0145817382744529</v>
      </c>
      <c r="W112" s="40" t="n">
        <f aca="false">W90/W$106</f>
        <v>0.0156938548458273</v>
      </c>
      <c r="X112" s="40" t="n">
        <f aca="false">X90/X$106</f>
        <v>0.0179192192152799</v>
      </c>
      <c r="Y112" s="40" t="n">
        <f aca="false">Y90/Y$106</f>
        <v>0.0164157173079817</v>
      </c>
      <c r="Z112" s="40" t="n">
        <f aca="false">Z90/Z$106</f>
        <v>0.0164227972820422</v>
      </c>
      <c r="AA112" s="40" t="n">
        <f aca="false">AA90/AA$106</f>
        <v>0.014822767417304</v>
      </c>
      <c r="AB112" s="40" t="n">
        <f aca="false">AB90/AB$106</f>
        <v>0.0151644632115149</v>
      </c>
    </row>
    <row r="113" customFormat="false" ht="15" hidden="false" customHeight="false" outlineLevel="0" collapsed="false">
      <c r="A113" s="28" t="s">
        <v>84</v>
      </c>
      <c r="B113" s="40" t="n">
        <v>0.0222806183780157</v>
      </c>
      <c r="C113" s="40" t="n">
        <v>0.0206161024615531</v>
      </c>
      <c r="D113" s="40" t="n">
        <v>0.0236583958453549</v>
      </c>
      <c r="E113" s="40" t="n">
        <v>0.0300112925144027</v>
      </c>
      <c r="F113" s="40" t="n">
        <v>0.0323792352189918</v>
      </c>
      <c r="G113" s="40" t="n">
        <v>0.0238035632327784</v>
      </c>
      <c r="H113" s="40" t="n">
        <v>0.023661987663168</v>
      </c>
      <c r="I113" s="40" t="n">
        <v>0.0249690146663912</v>
      </c>
      <c r="J113" s="40" t="n">
        <f aca="false">J91/J$106</f>
        <v>0.0394830475403439</v>
      </c>
      <c r="K113" s="40" t="n">
        <f aca="false">K91/K$106</f>
        <v>0.0363999918385669</v>
      </c>
      <c r="L113" s="40" t="n">
        <f aca="false">L91/L$106</f>
        <v>0.0383209271647979</v>
      </c>
      <c r="M113" s="40" t="n">
        <f aca="false">M91/M$106</f>
        <v>0.0379194236717435</v>
      </c>
      <c r="N113" s="40" t="n">
        <f aca="false">N91/N$106</f>
        <v>0.0345299665348342</v>
      </c>
      <c r="O113" s="40" t="n">
        <f aca="false">O91/O$106</f>
        <v>0.0329057404528408</v>
      </c>
      <c r="P113" s="40" t="n">
        <f aca="false">P91/P$106</f>
        <v>0.0340146887401189</v>
      </c>
      <c r="Q113" s="40" t="n">
        <f aca="false">Q91/Q$106</f>
        <v>0.0339998135719612</v>
      </c>
      <c r="R113" s="40" t="n">
        <f aca="false">R91/R$106</f>
        <v>0.0379668510624795</v>
      </c>
      <c r="S113" s="40" t="n">
        <f aca="false">S91/S$106</f>
        <v>0.0343375445416262</v>
      </c>
      <c r="T113" s="40" t="n">
        <f aca="false">T91/T$106</f>
        <v>0.032790456732864</v>
      </c>
      <c r="U113" s="40" t="n">
        <f aca="false">U91/U$106</f>
        <v>0.0348671431715322</v>
      </c>
      <c r="V113" s="40" t="n">
        <f aca="false">V91/V$106</f>
        <v>0.0341599467043183</v>
      </c>
      <c r="W113" s="40" t="n">
        <f aca="false">W91/W$106</f>
        <v>0.035763342884313</v>
      </c>
      <c r="X113" s="40" t="n">
        <f aca="false">X91/X$106</f>
        <v>0.0316056897237782</v>
      </c>
      <c r="Y113" s="40" t="n">
        <f aca="false">Y91/Y$106</f>
        <v>0.0336767843074771</v>
      </c>
      <c r="Z113" s="40" t="n">
        <f aca="false">Z91/Z$106</f>
        <v>0.0339355458190421</v>
      </c>
      <c r="AA113" s="40" t="n">
        <f aca="false">AA91/AA$106</f>
        <v>0.0300034019466204</v>
      </c>
      <c r="AB113" s="40" t="n">
        <f aca="false">AB91/AB$106</f>
        <v>0.03089026290655</v>
      </c>
    </row>
    <row r="114" customFormat="false" ht="15" hidden="false" customHeight="false" outlineLevel="0" collapsed="false">
      <c r="A114" s="28" t="s">
        <v>85</v>
      </c>
      <c r="B114" s="40" t="n">
        <v>0.00226440412624752</v>
      </c>
      <c r="C114" s="40" t="n">
        <v>0.00797505118316431</v>
      </c>
      <c r="D114" s="40" t="n">
        <v>0.0146113263539692</v>
      </c>
      <c r="E114" s="40" t="n">
        <v>0.0130533810553716</v>
      </c>
      <c r="F114" s="40" t="n">
        <v>0.0111937495304635</v>
      </c>
      <c r="G114" s="40" t="n">
        <v>0.00869946175991989</v>
      </c>
      <c r="H114" s="40" t="n">
        <v>0.00782644128763928</v>
      </c>
      <c r="I114" s="40" t="n">
        <v>0.007965812848585</v>
      </c>
      <c r="J114" s="40" t="n">
        <f aca="false">J92/J$106</f>
        <v>0.00724238459242936</v>
      </c>
      <c r="K114" s="40" t="n">
        <f aca="false">K92/K$106</f>
        <v>0.00750851849584787</v>
      </c>
      <c r="L114" s="40" t="n">
        <f aca="false">L92/L$106</f>
        <v>0.00859323471214548</v>
      </c>
      <c r="M114" s="40" t="n">
        <f aca="false">M92/M$106</f>
        <v>0.0102188637876356</v>
      </c>
      <c r="N114" s="40" t="n">
        <f aca="false">N92/N$106</f>
        <v>0.00701416353987087</v>
      </c>
      <c r="O114" s="40" t="n">
        <f aca="false">O92/O$106</f>
        <v>0.00778066769328254</v>
      </c>
      <c r="P114" s="40" t="n">
        <f aca="false">P92/P$106</f>
        <v>0.00750361485690263</v>
      </c>
      <c r="Q114" s="40" t="n">
        <f aca="false">Q92/Q$106</f>
        <v>0.00792319164802386</v>
      </c>
      <c r="R114" s="40" t="n">
        <f aca="false">R92/R$106</f>
        <v>0.00834540896734819</v>
      </c>
      <c r="S114" s="40" t="n">
        <f aca="false">S92/S$106</f>
        <v>0.00968274214447684</v>
      </c>
      <c r="T114" s="40" t="n">
        <f aca="false">T92/T$106</f>
        <v>0.0095907123560909</v>
      </c>
      <c r="U114" s="40" t="n">
        <f aca="false">U92/U$106</f>
        <v>0.00890815320875315</v>
      </c>
      <c r="V114" s="40" t="n">
        <f aca="false">V92/V$106</f>
        <v>0.0100824293285341</v>
      </c>
      <c r="W114" s="40" t="n">
        <f aca="false">W92/W$106</f>
        <v>0.0116414218321721</v>
      </c>
      <c r="X114" s="40" t="n">
        <f aca="false">X92/X$106</f>
        <v>0.0113077356980756</v>
      </c>
      <c r="Y114" s="40" t="n">
        <f aca="false">Y92/Y$106</f>
        <v>0.0121181542165689</v>
      </c>
      <c r="Z114" s="40" t="n">
        <f aca="false">Z92/Z$106</f>
        <v>0.0104410409899526</v>
      </c>
      <c r="AA114" s="40" t="n">
        <f aca="false">AA92/AA$106</f>
        <v>0.0116505626466261</v>
      </c>
      <c r="AB114" s="40" t="n">
        <f aca="false">AB92/AB$106</f>
        <v>0.0123075118550914</v>
      </c>
    </row>
    <row r="115" customFormat="false" ht="15" hidden="false" customHeight="false" outlineLevel="0" collapsed="false">
      <c r="A115" s="28" t="s">
        <v>86</v>
      </c>
      <c r="B115" s="40" t="n">
        <v>0.0157110508512482</v>
      </c>
      <c r="C115" s="40" t="n">
        <v>0.0152121125553492</v>
      </c>
      <c r="D115" s="40" t="n">
        <v>0.0169194625340038</v>
      </c>
      <c r="E115" s="40" t="n">
        <v>0.0210921201217295</v>
      </c>
      <c r="F115" s="40" t="n">
        <v>0.0267635789948163</v>
      </c>
      <c r="G115" s="40" t="n">
        <v>0.0345475028163725</v>
      </c>
      <c r="H115" s="40" t="n">
        <v>0.020374039258666</v>
      </c>
      <c r="I115" s="40" t="n">
        <v>0.0211474901879777</v>
      </c>
      <c r="J115" s="40" t="n">
        <f aca="false">J93/J$106</f>
        <v>0.0356724743474967</v>
      </c>
      <c r="K115" s="40" t="n">
        <f aca="false">K93/K$106</f>
        <v>0.041521291138724</v>
      </c>
      <c r="L115" s="40" t="n">
        <f aca="false">L93/L$106</f>
        <v>0.0335343446716291</v>
      </c>
      <c r="M115" s="40" t="n">
        <f aca="false">M93/M$106</f>
        <v>0.031048118711092</v>
      </c>
      <c r="N115" s="40" t="n">
        <f aca="false">N93/N$106</f>
        <v>0.0291890612851976</v>
      </c>
      <c r="O115" s="40" t="n">
        <f aca="false">O93/O$106</f>
        <v>0.0322794556479837</v>
      </c>
      <c r="P115" s="40" t="n">
        <f aca="false">P93/P$106</f>
        <v>0.0383907357746622</v>
      </c>
      <c r="Q115" s="40" t="n">
        <f aca="false">Q93/Q$106</f>
        <v>0.0346115305741984</v>
      </c>
      <c r="R115" s="40" t="n">
        <f aca="false">R93/R$106</f>
        <v>0.0328739303808849</v>
      </c>
      <c r="S115" s="40" t="n">
        <f aca="false">S93/S$106</f>
        <v>0.0342464366699061</v>
      </c>
      <c r="T115" s="40" t="n">
        <f aca="false">T93/T$106</f>
        <v>0.0352885928135015</v>
      </c>
      <c r="U115" s="40" t="n">
        <f aca="false">U93/U$106</f>
        <v>0.0378429064883122</v>
      </c>
      <c r="V115" s="40" t="n">
        <f aca="false">V93/V$106</f>
        <v>0.0390370981694524</v>
      </c>
      <c r="W115" s="40" t="n">
        <f aca="false">W93/W$106</f>
        <v>0.0328794028255154</v>
      </c>
      <c r="X115" s="40" t="n">
        <f aca="false">X93/X$106</f>
        <v>0.0408888772284241</v>
      </c>
      <c r="Y115" s="40" t="n">
        <f aca="false">Y93/Y$106</f>
        <v>0.0391781961742394</v>
      </c>
      <c r="Z115" s="40" t="n">
        <f aca="false">Z93/Z$106</f>
        <v>0.0395885866532874</v>
      </c>
      <c r="AA115" s="40" t="n">
        <f aca="false">AA93/AA$106</f>
        <v>0.0377925342735077</v>
      </c>
      <c r="AB115" s="40" t="n">
        <f aca="false">AB93/AB$106</f>
        <v>0.0370230734429196</v>
      </c>
    </row>
    <row r="116" customFormat="false" ht="15" hidden="false" customHeight="false" outlineLevel="0" collapsed="false">
      <c r="A116" s="28" t="s">
        <v>87</v>
      </c>
      <c r="B116" s="40" t="n">
        <v>0.124374493304632</v>
      </c>
      <c r="C116" s="40" t="n">
        <v>0.103509022520592</v>
      </c>
      <c r="D116" s="40" t="n">
        <v>0.0886983760613305</v>
      </c>
      <c r="E116" s="40" t="n">
        <v>0.111164277374777</v>
      </c>
      <c r="F116" s="40" t="n">
        <v>0.124314476748554</v>
      </c>
      <c r="G116" s="40" t="n">
        <v>0.127091417365544</v>
      </c>
      <c r="H116" s="40" t="n">
        <v>0.120375444364822</v>
      </c>
      <c r="I116" s="40" t="n">
        <v>0.105737450939888</v>
      </c>
      <c r="J116" s="40" t="n">
        <f aca="false">J94/J$106</f>
        <v>0.113708881390171</v>
      </c>
      <c r="K116" s="40" t="n">
        <f aca="false">K94/K$106</f>
        <v>0.109393809552957</v>
      </c>
      <c r="L116" s="40" t="n">
        <f aca="false">L94/L$106</f>
        <v>0.113766135871101</v>
      </c>
      <c r="M116" s="40" t="n">
        <f aca="false">M94/M$106</f>
        <v>0.11098821502682</v>
      </c>
      <c r="N116" s="40" t="n">
        <f aca="false">N94/N$106</f>
        <v>0.104764560727445</v>
      </c>
      <c r="O116" s="40" t="n">
        <f aca="false">O94/O$106</f>
        <v>0.116872112642848</v>
      </c>
      <c r="P116" s="40" t="n">
        <f aca="false">P94/P$106</f>
        <v>0.110439451943105</v>
      </c>
      <c r="Q116" s="40" t="n">
        <f aca="false">Q94/Q$106</f>
        <v>0.111099459358688</v>
      </c>
      <c r="R116" s="40" t="n">
        <f aca="false">R94/R$106</f>
        <v>0.11043652094814</v>
      </c>
      <c r="S116" s="40" t="n">
        <f aca="false">S94/S$106</f>
        <v>0.108995383867833</v>
      </c>
      <c r="T116" s="40" t="n">
        <f aca="false">T94/T$106</f>
        <v>0.112236993715929</v>
      </c>
      <c r="U116" s="40" t="n">
        <f aca="false">U94/U$106</f>
        <v>0.104749739261896</v>
      </c>
      <c r="V116" s="40" t="n">
        <f aca="false">V94/V$106</f>
        <v>0.106337811098627</v>
      </c>
      <c r="W116" s="40" t="n">
        <f aca="false">W94/W$106</f>
        <v>0.107588367279711</v>
      </c>
      <c r="X116" s="40" t="n">
        <f aca="false">X94/X$106</f>
        <v>0.100947558517314</v>
      </c>
      <c r="Y116" s="40" t="n">
        <f aca="false">Y94/Y$106</f>
        <v>0.106673394056882</v>
      </c>
      <c r="Z116" s="40" t="n">
        <f aca="false">Z94/Z$106</f>
        <v>0.0995921333200694</v>
      </c>
      <c r="AA116" s="40" t="n">
        <f aca="false">AA94/AA$106</f>
        <v>0.0984488007033635</v>
      </c>
      <c r="AB116" s="40" t="n">
        <f aca="false">AB94/AB$106</f>
        <v>0.094844920323732</v>
      </c>
    </row>
    <row r="117" customFormat="false" ht="15" hidden="false" customHeight="false" outlineLevel="0" collapsed="false">
      <c r="A117" s="28" t="s">
        <v>88</v>
      </c>
      <c r="B117" s="40" t="n">
        <v>0.541751698303095</v>
      </c>
      <c r="C117" s="40" t="n">
        <v>0.646907584630767</v>
      </c>
      <c r="D117" s="40" t="n">
        <v>0.641373341027121</v>
      </c>
      <c r="E117" s="40" t="n">
        <v>0.595957662640917</v>
      </c>
      <c r="F117" s="40" t="n">
        <v>0.545789196904815</v>
      </c>
      <c r="G117" s="40" t="n">
        <v>0.538907664705637</v>
      </c>
      <c r="H117" s="40" t="n">
        <v>0.56184574744622</v>
      </c>
      <c r="I117" s="40" t="n">
        <v>0.569729911175377</v>
      </c>
      <c r="J117" s="40" t="n">
        <f aca="false">J95/J$106</f>
        <v>0.474760691412437</v>
      </c>
      <c r="K117" s="40" t="n">
        <f aca="false">K95/K$106</f>
        <v>0.455050906939259</v>
      </c>
      <c r="L117" s="40" t="n">
        <f aca="false">L95/L$106</f>
        <v>0.466861396400641</v>
      </c>
      <c r="M117" s="40" t="n">
        <f aca="false">M95/M$106</f>
        <v>0.489154692455268</v>
      </c>
      <c r="N117" s="40" t="n">
        <f aca="false">N95/N$106</f>
        <v>0.485439272555184</v>
      </c>
      <c r="O117" s="40" t="n">
        <f aca="false">O95/O$106</f>
        <v>0.475195437699398</v>
      </c>
      <c r="P117" s="40" t="n">
        <f aca="false">P95/P$106</f>
        <v>0.468058678522973</v>
      </c>
      <c r="Q117" s="40" t="n">
        <f aca="false">Q95/Q$106</f>
        <v>0.462562919463087</v>
      </c>
      <c r="R117" s="40" t="n">
        <f aca="false">R95/R$106</f>
        <v>0.458669600076156</v>
      </c>
      <c r="S117" s="40" t="n">
        <f aca="false">S95/S$106</f>
        <v>0.450685333657272</v>
      </c>
      <c r="T117" s="40" t="n">
        <f aca="false">T95/T$106</f>
        <v>0.453629559340415</v>
      </c>
      <c r="U117" s="40" t="n">
        <f aca="false">U95/U$106</f>
        <v>0.451282640104869</v>
      </c>
      <c r="V117" s="40" t="n">
        <f aca="false">V95/V$106</f>
        <v>0.458243430014617</v>
      </c>
      <c r="W117" s="40" t="n">
        <f aca="false">W95/W$106</f>
        <v>0.476173309880602</v>
      </c>
      <c r="X117" s="40" t="n">
        <f aca="false">X95/X$106</f>
        <v>0.469752025641362</v>
      </c>
      <c r="Y117" s="40" t="n">
        <f aca="false">Y95/Y$106</f>
        <v>0.467142009896345</v>
      </c>
      <c r="Z117" s="40" t="n">
        <f aca="false">Z95/Z$106</f>
        <v>0.482143397793281</v>
      </c>
      <c r="AA117" s="40" t="n">
        <f aca="false">AA95/AA$106</f>
        <v>0.498106838796329</v>
      </c>
      <c r="AB117" s="40" t="n">
        <f aca="false">AB95/AB$106</f>
        <v>0.500913219055279</v>
      </c>
    </row>
    <row r="118" customFormat="false" ht="15" hidden="false" customHeight="false" outlineLevel="0" collapsed="false">
      <c r="A118" s="28" t="s">
        <v>89</v>
      </c>
      <c r="B118" s="40" t="n">
        <v>0.000615023342931425</v>
      </c>
      <c r="C118" s="40" t="n">
        <v>0.00128553063848022</v>
      </c>
      <c r="D118" s="40" t="n">
        <v>0</v>
      </c>
      <c r="E118" s="40" t="n">
        <v>0.00778992095239918</v>
      </c>
      <c r="F118" s="40" t="n">
        <v>0.00694913980918038</v>
      </c>
      <c r="G118" s="40" t="n">
        <v>0.00867859974131097</v>
      </c>
      <c r="H118" s="40" t="n">
        <v>0.00493192260675294</v>
      </c>
      <c r="I118" s="40" t="n">
        <v>0.00454451559595125</v>
      </c>
      <c r="J118" s="40" t="n">
        <f aca="false">J96/J$106</f>
        <v>0.020269494754723</v>
      </c>
      <c r="K118" s="40" t="n">
        <f aca="false">K96/K$106</f>
        <v>0.023525331048132</v>
      </c>
      <c r="L118" s="40" t="n">
        <f aca="false">L96/L$106</f>
        <v>0.0222180344860077</v>
      </c>
      <c r="M118" s="40" t="n">
        <f aca="false">M96/M$106</f>
        <v>0.0226987980110411</v>
      </c>
      <c r="N118" s="40" t="n">
        <f aca="false">N96/N$106</f>
        <v>0.0274397457999527</v>
      </c>
      <c r="O118" s="40" t="n">
        <f aca="false">O96/O$106</f>
        <v>0.0278954620139846</v>
      </c>
      <c r="P118" s="40" t="n">
        <f aca="false">P96/P$106</f>
        <v>0.0294284385729118</v>
      </c>
      <c r="Q118" s="40" t="n">
        <f aca="false">Q96/Q$106</f>
        <v>0.0304926360924683</v>
      </c>
      <c r="R118" s="40" t="n">
        <f aca="false">R96/R$106</f>
        <v>0.0338470325671916</v>
      </c>
      <c r="S118" s="40" t="n">
        <f aca="false">S96/S$106</f>
        <v>0.0363469792678976</v>
      </c>
      <c r="T118" s="40" t="n">
        <f aca="false">T96/T$106</f>
        <v>0.0326984711019879</v>
      </c>
      <c r="U118" s="40" t="n">
        <f aca="false">U96/U$106</f>
        <v>0.0312742199385711</v>
      </c>
      <c r="V118" s="40" t="n">
        <f aca="false">V96/V$106</f>
        <v>0.0314056736037227</v>
      </c>
      <c r="W118" s="40" t="n">
        <f aca="false">W96/W$106</f>
        <v>0.0295230932743286</v>
      </c>
      <c r="X118" s="40" t="n">
        <f aca="false">X96/X$106</f>
        <v>0.0254489643320959</v>
      </c>
      <c r="Y118" s="40" t="n">
        <f aca="false">Y96/Y$106</f>
        <v>0.0252321392215701</v>
      </c>
      <c r="Z118" s="40" t="n">
        <f aca="false">Z96/Z$106</f>
        <v>0.0231787649814233</v>
      </c>
      <c r="AA118" s="40" t="n">
        <f aca="false">AA96/AA$106</f>
        <v>0.0245161062290968</v>
      </c>
      <c r="AB118" s="40" t="n">
        <f aca="false">AB96/AB$106</f>
        <v>0.0247029943531225</v>
      </c>
    </row>
    <row r="119" customFormat="false" ht="15" hidden="false" customHeight="false" outlineLevel="0" collapsed="false">
      <c r="A119" s="28" t="s">
        <v>90</v>
      </c>
      <c r="B119" s="40" t="n">
        <v>0.0129434458080568</v>
      </c>
      <c r="C119" s="40" t="n">
        <v>0.0251630719421035</v>
      </c>
      <c r="D119" s="40" t="n">
        <v>0.0230401450828456</v>
      </c>
      <c r="E119" s="40" t="n">
        <v>0.0255325664631462</v>
      </c>
      <c r="F119" s="40" t="n">
        <v>0.0218803996694463</v>
      </c>
      <c r="G119" s="40" t="n">
        <v>0.0219259815579755</v>
      </c>
      <c r="H119" s="40" t="n">
        <v>0.0414084784105439</v>
      </c>
      <c r="I119" s="40" t="n">
        <v>0.0407328031398471</v>
      </c>
      <c r="J119" s="40" t="n">
        <f aca="false">J97/J$106</f>
        <v>0.0343984574065147</v>
      </c>
      <c r="K119" s="40" t="n">
        <f aca="false">K97/K$106</f>
        <v>0.0436738691314195</v>
      </c>
      <c r="L119" s="40" t="n">
        <f aca="false">L97/L$106</f>
        <v>0.0444643361914633</v>
      </c>
      <c r="M119" s="40" t="n">
        <f aca="false">M97/M$106</f>
        <v>0.0370482753220312</v>
      </c>
      <c r="N119" s="40" t="n">
        <f aca="false">N97/N$106</f>
        <v>0.040344116553426</v>
      </c>
      <c r="O119" s="40" t="n">
        <f aca="false">O97/O$106</f>
        <v>0.0444514850317932</v>
      </c>
      <c r="P119" s="40" t="n">
        <f aca="false">P97/P$106</f>
        <v>0.0446713505869763</v>
      </c>
      <c r="Q119" s="40" t="n">
        <f aca="false">Q97/Q$106</f>
        <v>0.0458729492915735</v>
      </c>
      <c r="R119" s="40" t="n">
        <f aca="false">R97/R$106</f>
        <v>0.0457569571517722</v>
      </c>
      <c r="S119" s="40" t="n">
        <f aca="false">S97/S$106</f>
        <v>0.0478265711046323</v>
      </c>
      <c r="T119" s="40" t="n">
        <f aca="false">T97/T$106</f>
        <v>0.0466851283441618</v>
      </c>
      <c r="U119" s="40" t="n">
        <f aca="false">U97/U$106</f>
        <v>0.0462487202304064</v>
      </c>
      <c r="V119" s="40" t="n">
        <f aca="false">V97/V$106</f>
        <v>0.0467828698133657</v>
      </c>
      <c r="W119" s="40" t="n">
        <f aca="false">W97/W$106</f>
        <v>0.0490331963876165</v>
      </c>
      <c r="X119" s="40" t="n">
        <f aca="false">X97/X$106</f>
        <v>0.0477583485283765</v>
      </c>
      <c r="Y119" s="40" t="n">
        <f aca="false">Y97/Y$106</f>
        <v>0.0509909622823557</v>
      </c>
      <c r="Z119" s="40" t="n">
        <f aca="false">Z97/Z$106</f>
        <v>0.0475123592686946</v>
      </c>
      <c r="AA119" s="40" t="n">
        <f aca="false">AA97/AA$106</f>
        <v>0.0469424452485409</v>
      </c>
      <c r="AB119" s="40" t="n">
        <f aca="false">AB97/AB$106</f>
        <v>0.049887732703296</v>
      </c>
    </row>
    <row r="120" customFormat="false" ht="15" hidden="false" customHeight="false" outlineLevel="0" collapsed="false">
      <c r="A120" s="28" t="s">
        <v>91</v>
      </c>
      <c r="B120" s="41"/>
      <c r="C120" s="40" t="n">
        <v>0</v>
      </c>
      <c r="D120" s="41"/>
      <c r="E120" s="41"/>
      <c r="F120" s="41"/>
      <c r="G120" s="41"/>
      <c r="H120" s="41"/>
      <c r="I120" s="41"/>
      <c r="J120" s="40" t="n">
        <f aca="false">J98/J$106</f>
        <v>0.0225305878842137</v>
      </c>
      <c r="K120" s="40" t="n">
        <f aca="false">K98/K$106</f>
        <v>0.0205056007834976</v>
      </c>
      <c r="L120" s="40" t="n">
        <f aca="false">L98/L$106</f>
        <v>0.0223499481767643</v>
      </c>
      <c r="M120" s="40" t="n">
        <f aca="false">M98/M$106</f>
        <v>0.0207117967190008</v>
      </c>
      <c r="N120" s="40" t="n">
        <f aca="false">N98/N$106</f>
        <v>0.0251073251529595</v>
      </c>
      <c r="O120" s="40" t="n">
        <f aca="false">O98/O$106</f>
        <v>0.0230251766491553</v>
      </c>
      <c r="P120" s="40" t="n">
        <f aca="false">P98/P$106</f>
        <v>0.0247530113191202</v>
      </c>
      <c r="Q120" s="40" t="n">
        <f aca="false">Q98/Q$106</f>
        <v>0.0233908929903057</v>
      </c>
      <c r="R120" s="40" t="n">
        <f aca="false">R98/R$106</f>
        <v>0.0239467755412881</v>
      </c>
      <c r="S120" s="40" t="n">
        <f aca="false">S98/S$106</f>
        <v>0.0246092484612893</v>
      </c>
      <c r="T120" s="40" t="n">
        <f aca="false">T98/T$106</f>
        <v>0.024129283383522</v>
      </c>
      <c r="U120" s="40" t="n">
        <f aca="false">U98/U$106</f>
        <v>0.0262221201596004</v>
      </c>
      <c r="V120" s="40" t="n">
        <f aca="false">V98/V$106</f>
        <v>0.0237394477533285</v>
      </c>
      <c r="W120" s="40" t="n">
        <f aca="false">W98/W$106</f>
        <v>0.0198954571728686</v>
      </c>
      <c r="X120" s="40" t="n">
        <f aca="false">X98/X$106</f>
        <v>0.022882204527467</v>
      </c>
      <c r="Y120" s="40" t="n">
        <f aca="false">Y98/Y$106</f>
        <v>0.0220543325278169</v>
      </c>
      <c r="Z120" s="40" t="n">
        <f aca="false">Z98/Z$106</f>
        <v>0.0219590576246848</v>
      </c>
      <c r="AA120" s="40" t="n">
        <f aca="false">AA98/AA$106</f>
        <v>0.0194573674234893</v>
      </c>
      <c r="AB120" s="40" t="n">
        <f aca="false">AB98/AB$106</f>
        <v>0.0197179912532046</v>
      </c>
    </row>
    <row r="121" customFormat="false" ht="15" hidden="false" customHeight="false" outlineLevel="0" collapsed="false">
      <c r="A121" s="28" t="s">
        <v>92</v>
      </c>
      <c r="B121" s="40" t="n">
        <v>0.133404154203125</v>
      </c>
      <c r="C121" s="40" t="n">
        <v>0.0789887158977289</v>
      </c>
      <c r="D121" s="40" t="n">
        <v>0.11400544060671</v>
      </c>
      <c r="E121" s="40" t="n">
        <v>0.102264244837024</v>
      </c>
      <c r="F121" s="40" t="n">
        <v>0.124633761550597</v>
      </c>
      <c r="G121" s="40" t="n">
        <v>0.136917428130346</v>
      </c>
      <c r="H121" s="40" t="n">
        <v>0.11256305413874</v>
      </c>
      <c r="I121" s="40" t="n">
        <v>0.121849824416443</v>
      </c>
      <c r="J121" s="40" t="n">
        <f aca="false">J99/J$106</f>
        <v>0.114764823359273</v>
      </c>
      <c r="K121" s="40" t="n">
        <f aca="false">K99/K$106</f>
        <v>0.122044030931832</v>
      </c>
      <c r="L121" s="40" t="n">
        <f aca="false">L99/L$106</f>
        <v>0.109987750871573</v>
      </c>
      <c r="M121" s="40" t="n">
        <f aca="false">M99/M$106</f>
        <v>0.106877177870874</v>
      </c>
      <c r="N121" s="40" t="n">
        <f aca="false">N99/N$106</f>
        <v>0.112488591420748</v>
      </c>
      <c r="O121" s="40" t="n">
        <f aca="false">O99/O$106</f>
        <v>0.112414438443572</v>
      </c>
      <c r="P121" s="40" t="n">
        <f aca="false">P99/P$106</f>
        <v>0.116274181322496</v>
      </c>
      <c r="Q121" s="40" t="n">
        <f aca="false">Q99/Q$106</f>
        <v>0.115899981357196</v>
      </c>
      <c r="R121" s="40" t="n">
        <f aca="false">R99/R$106</f>
        <v>0.118179029647885</v>
      </c>
      <c r="S121" s="40" t="n">
        <f aca="false">S99/S$106</f>
        <v>0.114522594752187</v>
      </c>
      <c r="T121" s="40" t="n">
        <f aca="false">T99/T$106</f>
        <v>0.111384916293076</v>
      </c>
      <c r="U121" s="40" t="n">
        <f aca="false">U99/U$106</f>
        <v>0.113787065476361</v>
      </c>
      <c r="V121" s="40" t="n">
        <f aca="false">V99/V$106</f>
        <v>0.110757574251027</v>
      </c>
      <c r="W121" s="40" t="n">
        <f aca="false">W99/W$106</f>
        <v>0.105040058176032</v>
      </c>
      <c r="X121" s="40" t="n">
        <f aca="false">X99/X$106</f>
        <v>0.106771960663422</v>
      </c>
      <c r="Y121" s="40" t="n">
        <f aca="false">Y99/Y$106</f>
        <v>0.10438962211541</v>
      </c>
      <c r="Z121" s="40" t="n">
        <f aca="false">Z99/Z$106</f>
        <v>0.1037746050008</v>
      </c>
      <c r="AA121" s="40" t="n">
        <f aca="false">AA99/AA$106</f>
        <v>0.0990364096650629</v>
      </c>
      <c r="AB121" s="40" t="n">
        <f aca="false">AB99/AB$106</f>
        <v>0.0975301194725113</v>
      </c>
    </row>
    <row r="122" customFormat="false" ht="15" hidden="false" customHeight="false" outlineLevel="0" collapsed="false">
      <c r="A122" s="28" t="s">
        <v>93</v>
      </c>
      <c r="B122" s="40" t="n">
        <v>0.0309748119985463</v>
      </c>
      <c r="C122" s="40" t="n">
        <v>0.028519735275913</v>
      </c>
      <c r="D122" s="40" t="n">
        <v>0.0263374824828951</v>
      </c>
      <c r="E122" s="40" t="n">
        <v>0.0405573525752675</v>
      </c>
      <c r="F122" s="40" t="n">
        <v>0.0457891969048156</v>
      </c>
      <c r="G122" s="40" t="n">
        <v>0.0458547169024075</v>
      </c>
      <c r="H122" s="40" t="n">
        <v>0.0382750916831767</v>
      </c>
      <c r="I122" s="40" t="n">
        <v>0.0342258830820078</v>
      </c>
      <c r="J122" s="40" t="n">
        <f aca="false">J100/J$106</f>
        <v>0.0498129146293873</v>
      </c>
      <c r="K122" s="40" t="n">
        <f aca="false">K100/K$106</f>
        <v>0.0516822754075616</v>
      </c>
      <c r="L122" s="40" t="n">
        <f aca="false">L100/L$106</f>
        <v>0.0484123245076793</v>
      </c>
      <c r="M122" s="40" t="n">
        <f aca="false">M100/M$106</f>
        <v>0.0478152773971262</v>
      </c>
      <c r="N122" s="40" t="n">
        <f aca="false">N100/N$106</f>
        <v>0.045879390190312</v>
      </c>
      <c r="O122" s="40" t="n">
        <f aca="false">O100/O$106</f>
        <v>0.0435894224180488</v>
      </c>
      <c r="P122" s="40" t="n">
        <f aca="false">P100/P$106</f>
        <v>0.0438496474320184</v>
      </c>
      <c r="Q122" s="40" t="n">
        <f aca="false">Q100/Q$106</f>
        <v>0.0488849272930649</v>
      </c>
      <c r="R122" s="40" t="n">
        <f aca="false">R100/R$106</f>
        <v>0.0451804998783622</v>
      </c>
      <c r="S122" s="40" t="n">
        <f aca="false">S100/S$106</f>
        <v>0.0505193148688047</v>
      </c>
      <c r="T122" s="40" t="n">
        <f aca="false">T100/T$106</f>
        <v>0.0470627535656535</v>
      </c>
      <c r="U122" s="40" t="n">
        <f aca="false">U100/U$106</f>
        <v>0.0466840811015108</v>
      </c>
      <c r="V122" s="40" t="n">
        <f aca="false">V100/V$106</f>
        <v>0.0459028944725617</v>
      </c>
      <c r="W122" s="40" t="n">
        <f aca="false">W100/W$106</f>
        <v>0.0388710369131897</v>
      </c>
      <c r="X122" s="40" t="n">
        <f aca="false">X100/X$106</f>
        <v>0.0453839863922376</v>
      </c>
      <c r="Y122" s="40" t="n">
        <f aca="false">Y100/Y$106</f>
        <v>0.0462065485832647</v>
      </c>
      <c r="Z122" s="40" t="n">
        <f aca="false">Z100/Z$106</f>
        <v>0.0435374973508129</v>
      </c>
      <c r="AA122" s="40" t="n">
        <f aca="false">AA100/AA$106</f>
        <v>0.0408896311317879</v>
      </c>
      <c r="AB122" s="40" t="n">
        <f aca="false">AB100/AB$106</f>
        <v>0.040826756480504</v>
      </c>
    </row>
    <row r="123" customFormat="false" ht="15" hidden="false" customHeight="false" outlineLevel="0" collapsed="false">
      <c r="A123" s="28" t="s">
        <v>94</v>
      </c>
      <c r="B123" s="41"/>
      <c r="C123" s="40" t="n">
        <v>0</v>
      </c>
      <c r="D123" s="41"/>
      <c r="E123" s="41"/>
      <c r="F123" s="41"/>
      <c r="G123" s="41"/>
      <c r="H123" s="41"/>
      <c r="I123" s="41"/>
      <c r="J123" s="40" t="n">
        <f aca="false">J101/J$106</f>
        <v>0.0174804306406813</v>
      </c>
      <c r="K123" s="40" t="n">
        <f aca="false">K101/K$106</f>
        <v>0.0179653547162882</v>
      </c>
      <c r="L123" s="40" t="n">
        <f aca="false">L101/L$106</f>
        <v>0.0185056063318572</v>
      </c>
      <c r="M123" s="40" t="n">
        <f aca="false">M101/M$106</f>
        <v>0.0155142711718414</v>
      </c>
      <c r="N123" s="40" t="n">
        <f aca="false">N101/N$106</f>
        <v>0.0171804752729608</v>
      </c>
      <c r="O123" s="40" t="n">
        <f aca="false">O101/O$106</f>
        <v>0.0147287449989316</v>
      </c>
      <c r="P123" s="40" t="n">
        <f aca="false">P101/P$106</f>
        <v>0.0162493391340905</v>
      </c>
      <c r="Q123" s="40" t="n">
        <f aca="false">Q101/Q$106</f>
        <v>0.0161201994780015</v>
      </c>
      <c r="R123" s="40" t="n">
        <f aca="false">R101/R$106</f>
        <v>0.0157335815449055</v>
      </c>
      <c r="S123" s="40" t="n">
        <f aca="false">S101/S$106</f>
        <v>0.0153617994816974</v>
      </c>
      <c r="T123" s="40" t="n">
        <f aca="false">T101/T$106</f>
        <v>0.0159280381885609</v>
      </c>
      <c r="U123" s="40" t="n">
        <f aca="false">U101/U$106</f>
        <v>0.0157782434384897</v>
      </c>
      <c r="V123" s="40" t="n">
        <f aca="false">V101/V$106</f>
        <v>0.018250788000517</v>
      </c>
      <c r="W123" s="40" t="n">
        <f aca="false">W101/W$106</f>
        <v>0.0154203777712861</v>
      </c>
      <c r="X123" s="40" t="n">
        <f aca="false">X101/X$106</f>
        <v>0.0189817790662591</v>
      </c>
      <c r="Y123" s="40" t="n">
        <f aca="false">Y101/Y$106</f>
        <v>0.0189960255286755</v>
      </c>
      <c r="Z123" s="40" t="n">
        <f aca="false">Z101/Z$106</f>
        <v>0.0193942120128199</v>
      </c>
      <c r="AA123" s="40" t="n">
        <f aca="false">AA101/AA$106</f>
        <v>0.0207739649466955</v>
      </c>
      <c r="AB123" s="40" t="n">
        <f aca="false">AB101/AB$106</f>
        <v>0.0205516178220144</v>
      </c>
    </row>
    <row r="124" customFormat="false" ht="15" hidden="false" customHeight="false" outlineLevel="0" collapsed="false">
      <c r="A124" s="28" t="s">
        <v>95</v>
      </c>
      <c r="B124" s="40" t="n">
        <v>0.0445332811495345</v>
      </c>
      <c r="C124" s="40" t="n">
        <v>0.0435890110936533</v>
      </c>
      <c r="D124" s="40" t="n">
        <v>0.0283777099991757</v>
      </c>
      <c r="E124" s="40" t="n">
        <v>0.0324994736539897</v>
      </c>
      <c r="F124" s="40" t="n">
        <v>0.0354593944857637</v>
      </c>
      <c r="G124" s="40" t="n">
        <v>0.0227396002837235</v>
      </c>
      <c r="H124" s="40" t="n">
        <v>0.0299287611179025</v>
      </c>
      <c r="I124" s="40" t="n">
        <v>0.0308949597190663</v>
      </c>
      <c r="J124" s="40" t="n">
        <f aca="false">J102/J$106</f>
        <v>0.0263526387071597</v>
      </c>
      <c r="K124" s="40" t="n">
        <f aca="false">K102/K$106</f>
        <v>0.0284527963110322</v>
      </c>
      <c r="L124" s="40" t="n">
        <f aca="false">L102/L$106</f>
        <v>0.0322905870159239</v>
      </c>
      <c r="M124" s="40" t="n">
        <f aca="false">M102/M$106</f>
        <v>0.0318605379585764</v>
      </c>
      <c r="N124" s="40" t="n">
        <f aca="false">N102/N$106</f>
        <v>0.0312595071493763</v>
      </c>
      <c r="O124" s="40" t="n">
        <f aca="false">O102/O$106</f>
        <v>0.0349245879414387</v>
      </c>
      <c r="P124" s="40" t="n">
        <f aca="false">P102/P$106</f>
        <v>0.031804370951201</v>
      </c>
      <c r="Q124" s="40" t="n">
        <f aca="false">Q102/Q$106</f>
        <v>0.0321646625652498</v>
      </c>
      <c r="R124" s="40" t="n">
        <f aca="false">R102/R$106</f>
        <v>0.0335455824333901</v>
      </c>
      <c r="S124" s="40" t="n">
        <f aca="false">S102/S$106</f>
        <v>0.0392168772270813</v>
      </c>
      <c r="T124" s="40" t="n">
        <f aca="false">T102/T$106</f>
        <v>0.0412095626325319</v>
      </c>
      <c r="U124" s="40" t="n">
        <f aca="false">U102/U$106</f>
        <v>0.0409909004793754</v>
      </c>
      <c r="V124" s="40" t="n">
        <f aca="false">V102/V$106</f>
        <v>0.0375605293772559</v>
      </c>
      <c r="W124" s="40" t="n">
        <f aca="false">W102/W$106</f>
        <v>0.0389145446295939</v>
      </c>
      <c r="X124" s="40" t="n">
        <f aca="false">X102/X$106</f>
        <v>0.0362232337675399</v>
      </c>
      <c r="Y124" s="40" t="n">
        <f aca="false">Y102/Y$106</f>
        <v>0.0340574129643891</v>
      </c>
      <c r="Z124" s="40" t="n">
        <f aca="false">Z102/Z$106</f>
        <v>0.0364744402105509</v>
      </c>
      <c r="AA124" s="40" t="n">
        <f aca="false">AA102/AA$106</f>
        <v>0.035928090801048</v>
      </c>
      <c r="AB124" s="40" t="n">
        <f aca="false">AB102/AB$106</f>
        <v>0.0351631227064797</v>
      </c>
    </row>
    <row r="125" customFormat="false" ht="15" hidden="false" customHeight="false" outlineLevel="0" collapsed="false">
      <c r="A125" s="28" t="s">
        <v>96</v>
      </c>
      <c r="B125" s="40" t="n">
        <v>0</v>
      </c>
      <c r="C125" s="40" t="n">
        <v>0</v>
      </c>
      <c r="D125" s="40" t="n">
        <v>0</v>
      </c>
      <c r="E125" s="40" t="n">
        <v>9.56992745994985E-005</v>
      </c>
      <c r="F125" s="40" t="n">
        <v>0.001953271730148</v>
      </c>
      <c r="G125" s="40" t="n">
        <v>0.000897066800183586</v>
      </c>
      <c r="H125" s="40" t="n">
        <v>0.00113813598617376</v>
      </c>
      <c r="I125" s="40" t="n">
        <v>0.00131687667837224</v>
      </c>
      <c r="J125" s="40" t="n">
        <f aca="false">J103/J$106</f>
        <v>0.00238734706057893</v>
      </c>
      <c r="K125" s="40" t="n">
        <f aca="false">K103/K$106</f>
        <v>0.00148946154944808</v>
      </c>
      <c r="L125" s="40" t="n">
        <f aca="false">L103/L$106</f>
        <v>0.00190332610948836</v>
      </c>
      <c r="M125" s="40" t="n">
        <f aca="false">M103/M$106</f>
        <v>0.00207509494538193</v>
      </c>
      <c r="N125" s="40" t="n">
        <f aca="false">N103/N$106</f>
        <v>0.00190988067471183</v>
      </c>
      <c r="O125" s="40" t="n">
        <f aca="false">O103/O$106</f>
        <v>0.00130414600540815</v>
      </c>
      <c r="P125" s="40" t="n">
        <f aca="false">P103/P$106</f>
        <v>0.00136950525826321</v>
      </c>
      <c r="Q125" s="40" t="n">
        <f aca="false">Q103/Q$106</f>
        <v>0.00237695749440716</v>
      </c>
      <c r="R125" s="40" t="n">
        <f aca="false">R103/R$106</f>
        <v>0.00212601673312672</v>
      </c>
      <c r="S125" s="40" t="n">
        <f aca="false">S103/S$106</f>
        <v>0.00231818918043408</v>
      </c>
      <c r="T125" s="40" t="n">
        <f aca="false">T103/T$106</f>
        <v>0.00274988622829865</v>
      </c>
      <c r="U125" s="40" t="n">
        <f aca="false">U103/U$106</f>
        <v>0.00280831682789371</v>
      </c>
      <c r="V125" s="40" t="n">
        <f aca="false">V103/V$106</f>
        <v>0.00260015312565252</v>
      </c>
      <c r="W125" s="40" t="n">
        <f aca="false">W103/W$106</f>
        <v>0.00311390941693445</v>
      </c>
      <c r="X125" s="40" t="n">
        <f aca="false">X103/X$106</f>
        <v>0.00255801445606118</v>
      </c>
      <c r="Y125" s="40" t="n">
        <f aca="false">Y103/Y$106</f>
        <v>0.00234130883147002</v>
      </c>
      <c r="Z125" s="40" t="n">
        <f aca="false">Z103/Z$106</f>
        <v>0.00182956103510768</v>
      </c>
      <c r="AA125" s="40" t="n">
        <f aca="false">AA103/AA$106</f>
        <v>0.0019086245973995</v>
      </c>
      <c r="AB125" s="40" t="n">
        <f aca="false">AB103/AB$106</f>
        <v>0.00196886677055581</v>
      </c>
    </row>
    <row r="126" customFormat="false" ht="15" hidden="false" customHeight="false" outlineLevel="0" collapsed="false">
      <c r="A126" s="28" t="s">
        <v>97</v>
      </c>
      <c r="B126" s="40" t="n">
        <v>0.00682116798523944</v>
      </c>
      <c r="C126" s="40" t="n">
        <v>0.00976051040327572</v>
      </c>
      <c r="D126" s="40" t="n">
        <v>0.0070068419751051</v>
      </c>
      <c r="E126" s="40" t="n">
        <v>0.00834497674507627</v>
      </c>
      <c r="F126" s="40" t="n">
        <v>0.00907144466982195</v>
      </c>
      <c r="G126" s="40" t="n">
        <v>0.00990945883923729</v>
      </c>
      <c r="H126" s="40" t="n">
        <v>0.0158776995602018</v>
      </c>
      <c r="I126" s="40" t="n">
        <v>0.010457550092956</v>
      </c>
      <c r="J126" s="40" t="n">
        <f aca="false">J104/J$106</f>
        <v>0.00900993962766568</v>
      </c>
      <c r="K126" s="40" t="n">
        <f aca="false">K104/K$106</f>
        <v>0.00957948215706678</v>
      </c>
      <c r="L126" s="40" t="n">
        <f aca="false">L104/L$106</f>
        <v>0.010223311033638</v>
      </c>
      <c r="M126" s="40" t="n">
        <f aca="false">M104/M$106</f>
        <v>0.00786969969852394</v>
      </c>
      <c r="N126" s="40" t="n">
        <f aca="false">N104/N$106</f>
        <v>0.00943109218132035</v>
      </c>
      <c r="O126" s="40" t="n">
        <f aca="false">O104/O$106</f>
        <v>0.00770698712800525</v>
      </c>
      <c r="P126" s="40" t="n">
        <f aca="false">P104/P$106</f>
        <v>0.00779025549235306</v>
      </c>
      <c r="Q126" s="40" t="n">
        <f aca="false">Q104/Q$106</f>
        <v>0.00727651938851603</v>
      </c>
      <c r="R126" s="40" t="n">
        <f aca="false">R104/R$106</f>
        <v>0.0074992331531684</v>
      </c>
      <c r="S126" s="40" t="n">
        <f aca="false">S104/S$106</f>
        <v>0.00618521218011014</v>
      </c>
      <c r="T126" s="40" t="n">
        <f aca="false">T104/T$106</f>
        <v>0.00747020149694511</v>
      </c>
      <c r="U126" s="40" t="n">
        <f aca="false">U104/U$106</f>
        <v>0.00760685478083647</v>
      </c>
      <c r="V126" s="40" t="n">
        <f aca="false">V104/V$106</f>
        <v>0.0058764454962166</v>
      </c>
      <c r="W126" s="40" t="n">
        <f aca="false">W104/W$106</f>
        <v>0.00560628002809355</v>
      </c>
      <c r="X126" s="40" t="n">
        <f aca="false">X104/X$106</f>
        <v>0.00603429051173407</v>
      </c>
      <c r="Y126" s="40" t="n">
        <f aca="false">Y104/Y$106</f>
        <v>0.00704605606748635</v>
      </c>
      <c r="Z126" s="40" t="n">
        <f aca="false">Z104/Z$106</f>
        <v>0.00569629286817213</v>
      </c>
      <c r="AA126" s="40" t="n">
        <f aca="false">AA104/AA$106</f>
        <v>0.00580098170459616</v>
      </c>
      <c r="AB126" s="40" t="n">
        <f aca="false">AB104/AB$106</f>
        <v>0.005303373045795</v>
      </c>
    </row>
    <row r="127" customFormat="false" ht="15" hidden="false" customHeight="false" outlineLevel="0" collapsed="false"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</row>
    <row r="129" customFormat="false" ht="15.75" hidden="false" customHeight="false" outlineLevel="0" collapsed="false">
      <c r="A129" s="18" t="s">
        <v>33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customFormat="false" ht="15" hidden="false" customHeight="false" outlineLevel="0" collapsed="false">
      <c r="A130" s="20" t="s">
        <v>81</v>
      </c>
      <c r="B130" s="21" t="n">
        <v>1999</v>
      </c>
      <c r="C130" s="21" t="n">
        <v>2000</v>
      </c>
      <c r="D130" s="21" t="n">
        <v>2001</v>
      </c>
      <c r="E130" s="21" t="n">
        <v>2002</v>
      </c>
      <c r="F130" s="21" t="n">
        <v>2003</v>
      </c>
      <c r="G130" s="21" t="n">
        <v>2004</v>
      </c>
      <c r="H130" s="21" t="n">
        <v>2005</v>
      </c>
      <c r="I130" s="21" t="n">
        <v>2006</v>
      </c>
      <c r="J130" s="21" t="n">
        <v>2007</v>
      </c>
      <c r="K130" s="21" t="n">
        <v>2008</v>
      </c>
      <c r="L130" s="21" t="n">
        <v>2009</v>
      </c>
      <c r="M130" s="21" t="n">
        <v>2010</v>
      </c>
      <c r="N130" s="21" t="n">
        <v>2011</v>
      </c>
      <c r="O130" s="21" t="n">
        <v>2012</v>
      </c>
      <c r="P130" s="21" t="n">
        <v>2013</v>
      </c>
      <c r="Q130" s="21" t="n">
        <v>2014</v>
      </c>
      <c r="R130" s="21" t="n">
        <v>2015</v>
      </c>
      <c r="S130" s="21" t="n">
        <v>2016</v>
      </c>
      <c r="T130" s="21" t="n">
        <v>2017</v>
      </c>
      <c r="U130" s="21" t="n">
        <v>2018</v>
      </c>
      <c r="V130" s="21" t="n">
        <v>2019</v>
      </c>
      <c r="W130" s="21" t="n">
        <v>2020</v>
      </c>
      <c r="X130" s="21" t="n">
        <v>2021</v>
      </c>
      <c r="Y130" s="21" t="n">
        <v>2022</v>
      </c>
      <c r="Z130" s="21" t="n">
        <v>2023</v>
      </c>
      <c r="AA130" s="21" t="n">
        <v>2024</v>
      </c>
      <c r="AB130" s="21" t="n">
        <v>2025</v>
      </c>
    </row>
    <row r="131" s="30" customFormat="true" ht="15" hidden="false" customHeight="false" outlineLevel="0" collapsed="false">
      <c r="A131" s="28" t="s">
        <v>99</v>
      </c>
      <c r="B131" s="48" t="n">
        <v>14851</v>
      </c>
      <c r="C131" s="48" t="n">
        <v>14832</v>
      </c>
      <c r="D131" s="48" t="n">
        <v>17402</v>
      </c>
      <c r="E131" s="48" t="n">
        <v>21110</v>
      </c>
      <c r="F131" s="48" t="n">
        <v>24183</v>
      </c>
      <c r="G131" s="48" t="n">
        <v>22102</v>
      </c>
      <c r="H131" s="48" t="n">
        <v>31183</v>
      </c>
      <c r="I131" s="48" t="n">
        <v>33327</v>
      </c>
      <c r="J131" s="48" t="n">
        <v>45762</v>
      </c>
      <c r="K131" s="48" t="n">
        <v>53417</v>
      </c>
      <c r="L131" s="48" t="n">
        <v>56582</v>
      </c>
      <c r="M131" s="48" t="n">
        <v>52190</v>
      </c>
      <c r="N131" s="48" t="n">
        <v>60889</v>
      </c>
      <c r="O131" s="48" t="n">
        <v>71227</v>
      </c>
      <c r="P131" s="48" t="n">
        <v>83510</v>
      </c>
      <c r="Q131" s="48" t="n">
        <v>92250</v>
      </c>
      <c r="R131" s="48" t="n">
        <v>102358</v>
      </c>
      <c r="S131" s="48" t="n">
        <v>108527</v>
      </c>
      <c r="T131" s="48" t="n">
        <v>112855</v>
      </c>
      <c r="U131" s="48" t="n">
        <v>114694</v>
      </c>
      <c r="V131" s="48" t="n">
        <v>108970</v>
      </c>
      <c r="W131" s="48" t="n">
        <v>84279</v>
      </c>
      <c r="X131" s="48" t="n">
        <v>121264</v>
      </c>
      <c r="Y131" s="48" t="n">
        <v>120395</v>
      </c>
      <c r="Z131" s="48" t="n">
        <v>119730</v>
      </c>
      <c r="AA131" s="48" t="n">
        <v>113599</v>
      </c>
      <c r="AB131" s="48" t="n">
        <v>119140</v>
      </c>
      <c r="AC131" s="32"/>
      <c r="AD131" s="32"/>
      <c r="AE131" s="32"/>
      <c r="AF131" s="32"/>
      <c r="AG131" s="32"/>
      <c r="AH131" s="32"/>
      <c r="AI131" s="32"/>
      <c r="AJ131" s="32"/>
      <c r="AK131" s="32"/>
    </row>
    <row r="132" customFormat="false" ht="15" hidden="false" customHeight="false" outlineLevel="0" collapsed="false">
      <c r="A132" s="28" t="s">
        <v>88</v>
      </c>
      <c r="B132" s="48" t="n">
        <v>19379</v>
      </c>
      <c r="C132" s="48" t="n">
        <v>27174</v>
      </c>
      <c r="D132" s="48" t="n">
        <v>30184</v>
      </c>
      <c r="E132" s="48" t="n">
        <v>31137</v>
      </c>
      <c r="F132" s="48" t="n">
        <v>29060</v>
      </c>
      <c r="G132" s="48" t="n">
        <v>25832</v>
      </c>
      <c r="H132" s="48" t="n">
        <v>39986</v>
      </c>
      <c r="I132" s="48" t="n">
        <v>44129</v>
      </c>
      <c r="J132" s="48" t="n">
        <v>41364</v>
      </c>
      <c r="K132" s="48" t="n">
        <v>44605</v>
      </c>
      <c r="L132" s="48" t="n">
        <v>49548</v>
      </c>
      <c r="M132" s="48" t="n">
        <v>49974</v>
      </c>
      <c r="N132" s="48" t="n">
        <v>57443</v>
      </c>
      <c r="O132" s="48" t="n">
        <v>64494</v>
      </c>
      <c r="P132" s="48" t="n">
        <v>73481</v>
      </c>
      <c r="Q132" s="48" t="n">
        <v>79398</v>
      </c>
      <c r="R132" s="48" t="n">
        <v>86728</v>
      </c>
      <c r="S132" s="48" t="n">
        <v>89041</v>
      </c>
      <c r="T132" s="48" t="n">
        <v>93699</v>
      </c>
      <c r="U132" s="48" t="n">
        <v>94328</v>
      </c>
      <c r="V132" s="48" t="n">
        <v>92172</v>
      </c>
      <c r="W132" s="48" t="n">
        <v>76612</v>
      </c>
      <c r="X132" s="48" t="n">
        <v>107429</v>
      </c>
      <c r="Y132" s="48" t="n">
        <v>105547</v>
      </c>
      <c r="Z132" s="48" t="n">
        <v>111473</v>
      </c>
      <c r="AA132" s="48" t="n">
        <v>112742</v>
      </c>
      <c r="AB132" s="48" t="n">
        <v>119576</v>
      </c>
    </row>
    <row r="133" customFormat="false" ht="15" hidden="false" customHeight="false" outlineLevel="0" collapsed="false">
      <c r="A133" s="24" t="s">
        <v>113</v>
      </c>
      <c r="B133" s="49" t="s">
        <v>114</v>
      </c>
      <c r="C133" s="49" t="n">
        <v>42006</v>
      </c>
      <c r="D133" s="49" t="n">
        <v>47586</v>
      </c>
      <c r="E133" s="49" t="n">
        <v>52247</v>
      </c>
      <c r="F133" s="49" t="n">
        <v>53243</v>
      </c>
      <c r="G133" s="49" t="n">
        <v>47934</v>
      </c>
      <c r="H133" s="49" t="n">
        <v>71169</v>
      </c>
      <c r="I133" s="49" t="n">
        <v>77456</v>
      </c>
      <c r="J133" s="49" t="n">
        <f aca="false">SUM(J131:J132)</f>
        <v>87126</v>
      </c>
      <c r="K133" s="49" t="n">
        <f aca="false">SUM(K131:K132)</f>
        <v>98022</v>
      </c>
      <c r="L133" s="49" t="n">
        <f aca="false">SUM(L131:L132)</f>
        <v>106130</v>
      </c>
      <c r="M133" s="49" t="n">
        <f aca="false">SUM(M131:M132)</f>
        <v>102164</v>
      </c>
      <c r="N133" s="49" t="n">
        <f aca="false">SUM(N131:N132)</f>
        <v>118332</v>
      </c>
      <c r="O133" s="49" t="n">
        <f aca="false">SUM(O131:O132)</f>
        <v>135721</v>
      </c>
      <c r="P133" s="49" t="n">
        <f aca="false">SUM(P131:P132)</f>
        <v>156991</v>
      </c>
      <c r="Q133" s="49" t="n">
        <f aca="false">SUM(Q131:Q132)</f>
        <v>171648</v>
      </c>
      <c r="R133" s="49" t="n">
        <f aca="false">SUM(R131:R132)</f>
        <v>189086</v>
      </c>
      <c r="S133" s="49" t="n">
        <f aca="false">SUM(S131:S132)</f>
        <v>197568</v>
      </c>
      <c r="T133" s="49" t="n">
        <f aca="false">SUM(T131:T132)</f>
        <v>206554</v>
      </c>
      <c r="U133" s="49" t="n">
        <f aca="false">SUM(U131:U132)</f>
        <v>209022</v>
      </c>
      <c r="V133" s="49" t="n">
        <f aca="false">SUM(V131:V132)</f>
        <v>201142</v>
      </c>
      <c r="W133" s="49" t="n">
        <f aca="false">SUM(W131:W132)</f>
        <v>160891</v>
      </c>
      <c r="X133" s="49" t="n">
        <f aca="false">SUM(X131:X132)</f>
        <v>228693</v>
      </c>
      <c r="Y133" s="49" t="n">
        <f aca="false">SUM(Y131:Y132)</f>
        <v>225942</v>
      </c>
      <c r="Z133" s="49" t="n">
        <f aca="false">SUM(Z131:Z132)</f>
        <v>231203</v>
      </c>
      <c r="AA133" s="49" t="n">
        <f aca="false">SUM(AA131:AA132)</f>
        <v>226341</v>
      </c>
      <c r="AB133" s="49" t="n">
        <f aca="false">SUM(AB131:AB132)</f>
        <v>238716</v>
      </c>
    </row>
    <row r="134" customFormat="false" ht="15" hidden="false" customHeight="false" outlineLevel="0" collapsed="false">
      <c r="A134" s="26" t="s">
        <v>101</v>
      </c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6" customFormat="false" ht="15.75" hidden="false" customHeight="false" outlineLevel="0" collapsed="false">
      <c r="A136" s="18" t="s">
        <v>34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customFormat="false" ht="15" hidden="false" customHeight="true" outlineLevel="0" collapsed="false">
      <c r="A137" s="33" t="s">
        <v>81</v>
      </c>
      <c r="B137" s="21" t="n">
        <v>1999</v>
      </c>
      <c r="C137" s="21"/>
      <c r="D137" s="21" t="n">
        <v>2000</v>
      </c>
      <c r="E137" s="21"/>
      <c r="F137" s="21" t="n">
        <v>2001</v>
      </c>
      <c r="G137" s="21"/>
      <c r="H137" s="21" t="n">
        <v>2002</v>
      </c>
      <c r="I137" s="21"/>
      <c r="J137" s="21" t="n">
        <v>2003</v>
      </c>
      <c r="K137" s="21"/>
      <c r="L137" s="21" t="n">
        <v>2004</v>
      </c>
      <c r="M137" s="21"/>
      <c r="N137" s="21" t="n">
        <v>2005</v>
      </c>
      <c r="O137" s="21"/>
      <c r="P137" s="21" t="n">
        <v>2006</v>
      </c>
      <c r="Q137" s="21"/>
      <c r="R137" s="21" t="n">
        <v>2007</v>
      </c>
      <c r="S137" s="21"/>
      <c r="T137" s="21" t="n">
        <v>2008</v>
      </c>
      <c r="U137" s="21"/>
      <c r="V137" s="21" t="n">
        <v>2009</v>
      </c>
      <c r="W137" s="21"/>
      <c r="X137" s="21" t="n">
        <v>2010</v>
      </c>
      <c r="Y137" s="21"/>
      <c r="Z137" s="21" t="n">
        <v>2011</v>
      </c>
      <c r="AA137" s="21"/>
      <c r="AB137" s="21" t="n">
        <v>2012</v>
      </c>
      <c r="AC137" s="21"/>
      <c r="AD137" s="21" t="n">
        <v>2013</v>
      </c>
      <c r="AE137" s="21"/>
      <c r="AF137" s="21" t="n">
        <v>2014</v>
      </c>
      <c r="AG137" s="21"/>
      <c r="AH137" s="21" t="n">
        <v>2015</v>
      </c>
      <c r="AI137" s="21"/>
      <c r="AJ137" s="21" t="n">
        <v>2016</v>
      </c>
      <c r="AK137" s="21"/>
      <c r="AL137" s="21" t="n">
        <v>2017</v>
      </c>
      <c r="AM137" s="21"/>
      <c r="AN137" s="21" t="n">
        <v>2018</v>
      </c>
      <c r="AO137" s="21"/>
      <c r="AP137" s="21" t="n">
        <v>2019</v>
      </c>
      <c r="AQ137" s="21"/>
      <c r="AR137" s="21" t="n">
        <v>2020</v>
      </c>
      <c r="AS137" s="21"/>
      <c r="AT137" s="21" t="n">
        <v>2021</v>
      </c>
      <c r="AU137" s="21"/>
      <c r="AV137" s="21" t="n">
        <v>2022</v>
      </c>
      <c r="AW137" s="21"/>
      <c r="AX137" s="21" t="n">
        <v>2023</v>
      </c>
      <c r="AY137" s="21"/>
      <c r="AZ137" s="21"/>
      <c r="BA137" s="21" t="n">
        <v>2024</v>
      </c>
      <c r="BB137" s="21"/>
      <c r="BC137" s="21"/>
      <c r="BD137" s="21" t="n">
        <v>2025</v>
      </c>
      <c r="BE137" s="21"/>
      <c r="BF137" s="21"/>
    </row>
    <row r="138" customFormat="false" ht="15" hidden="false" customHeight="false" outlineLevel="0" collapsed="false">
      <c r="A138" s="33"/>
      <c r="B138" s="21" t="s">
        <v>55</v>
      </c>
      <c r="C138" s="21" t="s">
        <v>56</v>
      </c>
      <c r="D138" s="21" t="s">
        <v>55</v>
      </c>
      <c r="E138" s="21" t="s">
        <v>56</v>
      </c>
      <c r="F138" s="21" t="s">
        <v>55</v>
      </c>
      <c r="G138" s="21" t="s">
        <v>56</v>
      </c>
      <c r="H138" s="21" t="s">
        <v>55</v>
      </c>
      <c r="I138" s="21" t="s">
        <v>56</v>
      </c>
      <c r="J138" s="21" t="s">
        <v>55</v>
      </c>
      <c r="K138" s="21" t="s">
        <v>56</v>
      </c>
      <c r="L138" s="21" t="s">
        <v>55</v>
      </c>
      <c r="M138" s="21" t="s">
        <v>56</v>
      </c>
      <c r="N138" s="21" t="s">
        <v>55</v>
      </c>
      <c r="O138" s="21" t="s">
        <v>56</v>
      </c>
      <c r="P138" s="21" t="s">
        <v>55</v>
      </c>
      <c r="Q138" s="21" t="s">
        <v>56</v>
      </c>
      <c r="R138" s="21" t="s">
        <v>55</v>
      </c>
      <c r="S138" s="21" t="s">
        <v>56</v>
      </c>
      <c r="T138" s="21" t="s">
        <v>55</v>
      </c>
      <c r="U138" s="21" t="s">
        <v>56</v>
      </c>
      <c r="V138" s="21" t="s">
        <v>55</v>
      </c>
      <c r="W138" s="21" t="s">
        <v>56</v>
      </c>
      <c r="X138" s="21" t="s">
        <v>55</v>
      </c>
      <c r="Y138" s="21" t="s">
        <v>56</v>
      </c>
      <c r="Z138" s="21" t="s">
        <v>55</v>
      </c>
      <c r="AA138" s="21" t="s">
        <v>56</v>
      </c>
      <c r="AB138" s="21" t="s">
        <v>55</v>
      </c>
      <c r="AC138" s="21" t="s">
        <v>56</v>
      </c>
      <c r="AD138" s="21" t="s">
        <v>55</v>
      </c>
      <c r="AE138" s="21" t="s">
        <v>56</v>
      </c>
      <c r="AF138" s="21" t="s">
        <v>55</v>
      </c>
      <c r="AG138" s="21" t="s">
        <v>56</v>
      </c>
      <c r="AH138" s="21" t="s">
        <v>55</v>
      </c>
      <c r="AI138" s="21" t="s">
        <v>56</v>
      </c>
      <c r="AJ138" s="21" t="s">
        <v>55</v>
      </c>
      <c r="AK138" s="21" t="s">
        <v>56</v>
      </c>
      <c r="AL138" s="21" t="s">
        <v>55</v>
      </c>
      <c r="AM138" s="21" t="s">
        <v>56</v>
      </c>
      <c r="AN138" s="21" t="s">
        <v>55</v>
      </c>
      <c r="AO138" s="21" t="s">
        <v>56</v>
      </c>
      <c r="AP138" s="21" t="s">
        <v>55</v>
      </c>
      <c r="AQ138" s="21" t="s">
        <v>56</v>
      </c>
      <c r="AR138" s="21" t="s">
        <v>55</v>
      </c>
      <c r="AS138" s="21" t="s">
        <v>56</v>
      </c>
      <c r="AT138" s="21" t="s">
        <v>55</v>
      </c>
      <c r="AU138" s="21" t="s">
        <v>56</v>
      </c>
      <c r="AV138" s="21" t="s">
        <v>55</v>
      </c>
      <c r="AW138" s="21" t="s">
        <v>56</v>
      </c>
      <c r="AX138" s="21" t="s">
        <v>55</v>
      </c>
      <c r="AY138" s="21" t="s">
        <v>56</v>
      </c>
      <c r="AZ138" s="21" t="s">
        <v>57</v>
      </c>
      <c r="BA138" s="21" t="s">
        <v>55</v>
      </c>
      <c r="BB138" s="21" t="s">
        <v>56</v>
      </c>
      <c r="BC138" s="21" t="s">
        <v>57</v>
      </c>
      <c r="BD138" s="21" t="s">
        <v>55</v>
      </c>
      <c r="BE138" s="21" t="s">
        <v>56</v>
      </c>
      <c r="BF138" s="21" t="s">
        <v>57</v>
      </c>
    </row>
    <row r="139" customFormat="false" ht="15" hidden="false" customHeight="false" outlineLevel="0" collapsed="false">
      <c r="A139" s="28" t="s">
        <v>82</v>
      </c>
      <c r="B139" s="48" t="n">
        <v>0</v>
      </c>
      <c r="C139" s="48" t="n">
        <v>0</v>
      </c>
      <c r="D139" s="48" t="n">
        <v>0</v>
      </c>
      <c r="E139" s="48" t="n">
        <v>0</v>
      </c>
      <c r="F139" s="48" t="n">
        <v>0</v>
      </c>
      <c r="G139" s="48" t="n">
        <v>0</v>
      </c>
      <c r="H139" s="48" t="n">
        <v>0</v>
      </c>
      <c r="I139" s="48" t="n">
        <v>0</v>
      </c>
      <c r="J139" s="48" t="n">
        <v>0</v>
      </c>
      <c r="K139" s="48" t="n">
        <v>0</v>
      </c>
      <c r="L139" s="48" t="n">
        <v>0</v>
      </c>
      <c r="M139" s="48" t="n">
        <v>0</v>
      </c>
      <c r="N139" s="48" t="n">
        <v>0</v>
      </c>
      <c r="O139" s="48" t="n">
        <v>0</v>
      </c>
      <c r="P139" s="48" t="n">
        <v>0</v>
      </c>
      <c r="Q139" s="48" t="n">
        <v>0</v>
      </c>
      <c r="R139" s="48" t="n">
        <v>736</v>
      </c>
      <c r="S139" s="48" t="n">
        <v>991</v>
      </c>
      <c r="T139" s="48" t="n">
        <v>713</v>
      </c>
      <c r="U139" s="48" t="n">
        <v>891</v>
      </c>
      <c r="V139" s="48" t="n">
        <v>774</v>
      </c>
      <c r="W139" s="48" t="n">
        <v>901</v>
      </c>
      <c r="X139" s="48" t="n">
        <v>745</v>
      </c>
      <c r="Y139" s="48" t="n">
        <v>861</v>
      </c>
      <c r="Z139" s="48" t="n">
        <v>820</v>
      </c>
      <c r="AA139" s="48" t="n">
        <v>1036</v>
      </c>
      <c r="AB139" s="48" t="n">
        <v>846</v>
      </c>
      <c r="AC139" s="48" t="n">
        <v>987</v>
      </c>
      <c r="AD139" s="48" t="n">
        <v>908</v>
      </c>
      <c r="AE139" s="48" t="n">
        <v>1197</v>
      </c>
      <c r="AF139" s="48" t="n">
        <v>1116</v>
      </c>
      <c r="AG139" s="48" t="n">
        <v>1435</v>
      </c>
      <c r="AH139" s="48" t="n">
        <v>1113</v>
      </c>
      <c r="AI139" s="48" t="n">
        <v>1312</v>
      </c>
      <c r="AJ139" s="48" t="n">
        <v>1011</v>
      </c>
      <c r="AK139" s="48" t="n">
        <v>1443</v>
      </c>
      <c r="AL139" s="48" t="n">
        <v>1085</v>
      </c>
      <c r="AM139" s="48" t="n">
        <v>1586</v>
      </c>
      <c r="AN139" s="48" t="n">
        <v>1276</v>
      </c>
      <c r="AO139" s="48" t="n">
        <v>1787</v>
      </c>
      <c r="AP139" s="48" t="n">
        <v>1197</v>
      </c>
      <c r="AQ139" s="48" t="n">
        <v>1756</v>
      </c>
      <c r="AR139" s="48" t="n">
        <v>925</v>
      </c>
      <c r="AS139" s="48" t="n">
        <v>1463</v>
      </c>
      <c r="AT139" s="48" t="n">
        <v>1419</v>
      </c>
      <c r="AU139" s="48" t="n">
        <v>2134</v>
      </c>
      <c r="AV139" s="48" t="n">
        <v>1210</v>
      </c>
      <c r="AW139" s="48" t="n">
        <v>1836</v>
      </c>
      <c r="AX139" s="48" t="n">
        <v>1376</v>
      </c>
      <c r="AY139" s="48" t="n">
        <v>1981</v>
      </c>
      <c r="AZ139" s="48" t="n">
        <v>0</v>
      </c>
      <c r="BA139" s="48" t="n">
        <v>1404</v>
      </c>
      <c r="BB139" s="48" t="n">
        <v>1747</v>
      </c>
      <c r="BC139" s="48" t="n">
        <v>0</v>
      </c>
      <c r="BD139" s="48" t="n">
        <v>1386</v>
      </c>
      <c r="BE139" s="48" t="n">
        <v>1766</v>
      </c>
      <c r="BF139" s="48" t="n">
        <v>0</v>
      </c>
    </row>
    <row r="140" customFormat="false" ht="15" hidden="false" customHeight="false" outlineLevel="0" collapsed="false">
      <c r="A140" s="28" t="s">
        <v>83</v>
      </c>
      <c r="B140" s="48" t="n">
        <v>356</v>
      </c>
      <c r="C140" s="48" t="n">
        <v>404</v>
      </c>
      <c r="D140" s="48" t="n">
        <v>380</v>
      </c>
      <c r="E140" s="48" t="n">
        <v>396</v>
      </c>
      <c r="F140" s="48" t="n">
        <v>366</v>
      </c>
      <c r="G140" s="48" t="n">
        <v>409</v>
      </c>
      <c r="H140" s="48" t="n">
        <v>325</v>
      </c>
      <c r="I140" s="48" t="n">
        <v>283</v>
      </c>
      <c r="J140" s="48" t="n">
        <v>369</v>
      </c>
      <c r="K140" s="48" t="n">
        <v>367</v>
      </c>
      <c r="L140" s="48" t="n">
        <v>407</v>
      </c>
      <c r="M140" s="48" t="n">
        <v>553</v>
      </c>
      <c r="N140" s="48" t="n">
        <v>631</v>
      </c>
      <c r="O140" s="48" t="n">
        <v>920</v>
      </c>
      <c r="P140" s="48" t="n">
        <v>857</v>
      </c>
      <c r="Q140" s="48" t="n">
        <v>1190</v>
      </c>
      <c r="R140" s="48" t="n">
        <v>453</v>
      </c>
      <c r="S140" s="48" t="n">
        <v>619</v>
      </c>
      <c r="T140" s="48" t="n">
        <v>581</v>
      </c>
      <c r="U140" s="48" t="n">
        <v>874</v>
      </c>
      <c r="V140" s="48" t="n">
        <v>588</v>
      </c>
      <c r="W140" s="48" t="n">
        <v>769</v>
      </c>
      <c r="X140" s="48" t="n">
        <v>607</v>
      </c>
      <c r="Y140" s="48" t="n">
        <v>668</v>
      </c>
      <c r="Z140" s="48" t="n">
        <v>662</v>
      </c>
      <c r="AA140" s="48" t="n">
        <v>798</v>
      </c>
      <c r="AB140" s="48" t="n">
        <v>676</v>
      </c>
      <c r="AC140" s="48" t="n">
        <v>874</v>
      </c>
      <c r="AD140" s="48" t="n">
        <v>866</v>
      </c>
      <c r="AE140" s="48" t="n">
        <v>1017</v>
      </c>
      <c r="AF140" s="48" t="n">
        <v>930</v>
      </c>
      <c r="AG140" s="48" t="n">
        <v>1209</v>
      </c>
      <c r="AH140" s="48" t="n">
        <v>1016</v>
      </c>
      <c r="AI140" s="48" t="n">
        <v>1455</v>
      </c>
      <c r="AJ140" s="48" t="n">
        <v>1089</v>
      </c>
      <c r="AK140" s="48" t="n">
        <v>1425</v>
      </c>
      <c r="AL140" s="48" t="n">
        <v>1340</v>
      </c>
      <c r="AM140" s="48" t="n">
        <v>1596</v>
      </c>
      <c r="AN140" s="48" t="n">
        <v>1536</v>
      </c>
      <c r="AO140" s="48" t="n">
        <v>1870</v>
      </c>
      <c r="AP140" s="48" t="n">
        <v>1338</v>
      </c>
      <c r="AQ140" s="48" t="n">
        <v>1595</v>
      </c>
      <c r="AR140" s="48" t="n">
        <v>1066</v>
      </c>
      <c r="AS140" s="48" t="n">
        <v>1459</v>
      </c>
      <c r="AT140" s="48" t="n">
        <v>1553</v>
      </c>
      <c r="AU140" s="48" t="n">
        <v>2545</v>
      </c>
      <c r="AV140" s="48" t="n">
        <v>1508</v>
      </c>
      <c r="AW140" s="48" t="n">
        <v>2201</v>
      </c>
      <c r="AX140" s="48" t="n">
        <v>1658</v>
      </c>
      <c r="AY140" s="48" t="n">
        <v>2139</v>
      </c>
      <c r="AZ140" s="48" t="n">
        <v>0</v>
      </c>
      <c r="BA140" s="48" t="n">
        <v>1376</v>
      </c>
      <c r="BB140" s="48" t="n">
        <v>1979</v>
      </c>
      <c r="BC140" s="48" t="n">
        <v>0</v>
      </c>
      <c r="BD140" s="48" t="n">
        <v>1432</v>
      </c>
      <c r="BE140" s="48" t="n">
        <v>2188</v>
      </c>
      <c r="BF140" s="48" t="n">
        <v>0</v>
      </c>
    </row>
    <row r="141" customFormat="false" ht="15" hidden="false" customHeight="false" outlineLevel="0" collapsed="false">
      <c r="A141" s="28" t="s">
        <v>84</v>
      </c>
      <c r="B141" s="48" t="n">
        <v>434</v>
      </c>
      <c r="C141" s="48" t="n">
        <v>363</v>
      </c>
      <c r="D141" s="48" t="n">
        <v>403</v>
      </c>
      <c r="E141" s="48" t="n">
        <v>463</v>
      </c>
      <c r="F141" s="48" t="n">
        <v>561</v>
      </c>
      <c r="G141" s="48" t="n">
        <v>587</v>
      </c>
      <c r="H141" s="48" t="n">
        <v>820</v>
      </c>
      <c r="I141" s="48" t="n">
        <v>748</v>
      </c>
      <c r="J141" s="48" t="n">
        <v>962</v>
      </c>
      <c r="K141" s="48" t="n">
        <v>762</v>
      </c>
      <c r="L141" s="48" t="n">
        <v>608</v>
      </c>
      <c r="M141" s="48" t="n">
        <v>533</v>
      </c>
      <c r="N141" s="48" t="n">
        <v>770</v>
      </c>
      <c r="O141" s="48" t="n">
        <v>914</v>
      </c>
      <c r="P141" s="48" t="n">
        <v>982</v>
      </c>
      <c r="Q141" s="48" t="n">
        <v>952</v>
      </c>
      <c r="R141" s="48" t="n">
        <v>1676</v>
      </c>
      <c r="S141" s="48" t="n">
        <v>1764</v>
      </c>
      <c r="T141" s="48" t="n">
        <v>1623</v>
      </c>
      <c r="U141" s="48" t="n">
        <v>1945</v>
      </c>
      <c r="V141" s="48" t="n">
        <v>1849</v>
      </c>
      <c r="W141" s="48" t="n">
        <v>2218</v>
      </c>
      <c r="X141" s="48" t="n">
        <v>1780</v>
      </c>
      <c r="Y141" s="48" t="n">
        <v>2094</v>
      </c>
      <c r="Z141" s="48" t="n">
        <v>1970</v>
      </c>
      <c r="AA141" s="48" t="n">
        <v>2116</v>
      </c>
      <c r="AB141" s="48" t="n">
        <v>2059</v>
      </c>
      <c r="AC141" s="48" t="n">
        <v>2407</v>
      </c>
      <c r="AD141" s="48" t="n">
        <v>2438</v>
      </c>
      <c r="AE141" s="48" t="n">
        <v>2902</v>
      </c>
      <c r="AF141" s="48" t="n">
        <v>2860</v>
      </c>
      <c r="AG141" s="48" t="n">
        <v>2976</v>
      </c>
      <c r="AH141" s="48" t="n">
        <v>3060</v>
      </c>
      <c r="AI141" s="48" t="n">
        <v>4119</v>
      </c>
      <c r="AJ141" s="48" t="n">
        <v>3098</v>
      </c>
      <c r="AK141" s="48" t="n">
        <v>3686</v>
      </c>
      <c r="AL141" s="48" t="n">
        <v>3083</v>
      </c>
      <c r="AM141" s="48" t="n">
        <v>3690</v>
      </c>
      <c r="AN141" s="48" t="n">
        <v>3533</v>
      </c>
      <c r="AO141" s="48" t="n">
        <v>3755</v>
      </c>
      <c r="AP141" s="48" t="n">
        <v>3213</v>
      </c>
      <c r="AQ141" s="48" t="n">
        <v>3658</v>
      </c>
      <c r="AR141" s="48" t="n">
        <v>2681</v>
      </c>
      <c r="AS141" s="48" t="n">
        <v>3073</v>
      </c>
      <c r="AT141" s="48" t="n">
        <v>3373</v>
      </c>
      <c r="AU141" s="48" t="n">
        <v>3855</v>
      </c>
      <c r="AV141" s="48" t="n">
        <v>3495</v>
      </c>
      <c r="AW141" s="48" t="n">
        <v>4114</v>
      </c>
      <c r="AX141" s="48" t="n">
        <v>3616</v>
      </c>
      <c r="AY141" s="48" t="n">
        <v>4230</v>
      </c>
      <c r="AZ141" s="48" t="n">
        <v>0</v>
      </c>
      <c r="BA141" s="48" t="n">
        <v>3107</v>
      </c>
      <c r="BB141" s="48" t="n">
        <v>3684</v>
      </c>
      <c r="BC141" s="48" t="n">
        <v>0</v>
      </c>
      <c r="BD141" s="48" t="n">
        <v>3667</v>
      </c>
      <c r="BE141" s="48" t="n">
        <v>3707</v>
      </c>
      <c r="BF141" s="48" t="n">
        <v>0</v>
      </c>
    </row>
    <row r="142" customFormat="false" ht="15" hidden="false" customHeight="false" outlineLevel="0" collapsed="false">
      <c r="A142" s="28" t="s">
        <v>85</v>
      </c>
      <c r="B142" s="48" t="n">
        <v>20</v>
      </c>
      <c r="C142" s="48" t="n">
        <v>61</v>
      </c>
      <c r="D142" s="48" t="n">
        <v>189</v>
      </c>
      <c r="E142" s="48" t="n">
        <v>146</v>
      </c>
      <c r="F142" s="48" t="n">
        <v>454</v>
      </c>
      <c r="G142" s="48" t="n">
        <v>255</v>
      </c>
      <c r="H142" s="48" t="n">
        <v>432</v>
      </c>
      <c r="I142" s="48" t="n">
        <v>250</v>
      </c>
      <c r="J142" s="48" t="n">
        <v>390</v>
      </c>
      <c r="K142" s="48" t="n">
        <v>206</v>
      </c>
      <c r="L142" s="48" t="n">
        <v>244</v>
      </c>
      <c r="M142" s="48" t="n">
        <v>173</v>
      </c>
      <c r="N142" s="48" t="n">
        <v>300</v>
      </c>
      <c r="O142" s="48" t="n">
        <v>257</v>
      </c>
      <c r="P142" s="48" t="n">
        <v>329</v>
      </c>
      <c r="Q142" s="48" t="n">
        <v>288</v>
      </c>
      <c r="R142" s="48" t="n">
        <v>313</v>
      </c>
      <c r="S142" s="48" t="n">
        <v>318</v>
      </c>
      <c r="T142" s="48" t="n">
        <v>342</v>
      </c>
      <c r="U142" s="48" t="n">
        <v>394</v>
      </c>
      <c r="V142" s="48" t="n">
        <v>414</v>
      </c>
      <c r="W142" s="48" t="n">
        <v>498</v>
      </c>
      <c r="X142" s="48" t="n">
        <v>502</v>
      </c>
      <c r="Y142" s="48" t="n">
        <v>542</v>
      </c>
      <c r="Z142" s="48" t="n">
        <v>354</v>
      </c>
      <c r="AA142" s="48" t="n">
        <v>476</v>
      </c>
      <c r="AB142" s="48" t="n">
        <v>478</v>
      </c>
      <c r="AC142" s="48" t="n">
        <v>578</v>
      </c>
      <c r="AD142" s="48" t="n">
        <v>514</v>
      </c>
      <c r="AE142" s="48" t="n">
        <v>664</v>
      </c>
      <c r="AF142" s="48" t="n">
        <v>727</v>
      </c>
      <c r="AG142" s="48" t="n">
        <v>633</v>
      </c>
      <c r="AH142" s="48" t="n">
        <v>803</v>
      </c>
      <c r="AI142" s="48" t="n">
        <v>775</v>
      </c>
      <c r="AJ142" s="48" t="n">
        <v>942</v>
      </c>
      <c r="AK142" s="48" t="n">
        <v>971</v>
      </c>
      <c r="AL142" s="48" t="n">
        <v>928</v>
      </c>
      <c r="AM142" s="48" t="n">
        <v>1053</v>
      </c>
      <c r="AN142" s="48" t="n">
        <v>820</v>
      </c>
      <c r="AO142" s="48" t="n">
        <v>1042</v>
      </c>
      <c r="AP142" s="48" t="n">
        <v>825</v>
      </c>
      <c r="AQ142" s="48" t="n">
        <v>1203</v>
      </c>
      <c r="AR142" s="48" t="n">
        <v>866</v>
      </c>
      <c r="AS142" s="48" t="n">
        <v>1007</v>
      </c>
      <c r="AT142" s="48" t="n">
        <v>1018</v>
      </c>
      <c r="AU142" s="48" t="n">
        <v>1568</v>
      </c>
      <c r="AV142" s="48" t="n">
        <v>1285</v>
      </c>
      <c r="AW142" s="48" t="n">
        <v>1453</v>
      </c>
      <c r="AX142" s="48" t="n">
        <v>1043</v>
      </c>
      <c r="AY142" s="48" t="n">
        <v>1371</v>
      </c>
      <c r="AZ142" s="48" t="n">
        <v>0</v>
      </c>
      <c r="BA142" s="48" t="n">
        <v>1288</v>
      </c>
      <c r="BB142" s="48" t="n">
        <v>1349</v>
      </c>
      <c r="BC142" s="48" t="n">
        <v>0</v>
      </c>
      <c r="BD142" s="48" t="n">
        <v>1388</v>
      </c>
      <c r="BE142" s="48" t="n">
        <v>1550</v>
      </c>
      <c r="BF142" s="48" t="n">
        <v>0</v>
      </c>
    </row>
    <row r="143" customFormat="false" ht="15" hidden="false" customHeight="false" outlineLevel="0" collapsed="false">
      <c r="A143" s="28" t="s">
        <v>86</v>
      </c>
      <c r="B143" s="48" t="n">
        <v>221</v>
      </c>
      <c r="C143" s="48" t="n">
        <v>341</v>
      </c>
      <c r="D143" s="48" t="n">
        <v>269</v>
      </c>
      <c r="E143" s="48" t="n">
        <v>370</v>
      </c>
      <c r="F143" s="48" t="n">
        <v>311</v>
      </c>
      <c r="G143" s="48" t="n">
        <v>510</v>
      </c>
      <c r="H143" s="48" t="n">
        <v>486</v>
      </c>
      <c r="I143" s="48" t="n">
        <v>616</v>
      </c>
      <c r="J143" s="48" t="n">
        <v>667</v>
      </c>
      <c r="K143" s="48" t="n">
        <v>758</v>
      </c>
      <c r="L143" s="48" t="n">
        <v>720</v>
      </c>
      <c r="M143" s="48" t="n">
        <v>936</v>
      </c>
      <c r="N143" s="48" t="n">
        <v>687</v>
      </c>
      <c r="O143" s="48" t="n">
        <v>763</v>
      </c>
      <c r="P143" s="48" t="n">
        <v>819</v>
      </c>
      <c r="Q143" s="48" t="n">
        <v>819</v>
      </c>
      <c r="R143" s="48" t="n">
        <v>1412</v>
      </c>
      <c r="S143" s="48" t="n">
        <v>1696</v>
      </c>
      <c r="T143" s="48" t="n">
        <v>1759</v>
      </c>
      <c r="U143" s="48" t="n">
        <v>2311</v>
      </c>
      <c r="V143" s="48" t="n">
        <v>1575</v>
      </c>
      <c r="W143" s="48" t="n">
        <v>1984</v>
      </c>
      <c r="X143" s="48" t="n">
        <v>1535</v>
      </c>
      <c r="Y143" s="48" t="n">
        <v>1637</v>
      </c>
      <c r="Z143" s="48" t="n">
        <v>1541</v>
      </c>
      <c r="AA143" s="48" t="n">
        <v>1913</v>
      </c>
      <c r="AB143" s="48" t="n">
        <v>1856</v>
      </c>
      <c r="AC143" s="48" t="n">
        <v>2525</v>
      </c>
      <c r="AD143" s="48" t="n">
        <v>2603</v>
      </c>
      <c r="AE143" s="48" t="n">
        <v>3424</v>
      </c>
      <c r="AF143" s="48" t="n">
        <v>2444</v>
      </c>
      <c r="AG143" s="48" t="n">
        <v>3497</v>
      </c>
      <c r="AH143" s="48" t="n">
        <v>2660</v>
      </c>
      <c r="AI143" s="48" t="n">
        <v>3556</v>
      </c>
      <c r="AJ143" s="48" t="n">
        <v>2924</v>
      </c>
      <c r="AK143" s="48" t="n">
        <v>3842</v>
      </c>
      <c r="AL143" s="48" t="n">
        <v>3184</v>
      </c>
      <c r="AM143" s="48" t="n">
        <v>4105</v>
      </c>
      <c r="AN143" s="48" t="n">
        <v>3315</v>
      </c>
      <c r="AO143" s="48" t="n">
        <v>4595</v>
      </c>
      <c r="AP143" s="48" t="n">
        <v>3303</v>
      </c>
      <c r="AQ143" s="48" t="n">
        <v>4549</v>
      </c>
      <c r="AR143" s="48" t="n">
        <v>2044</v>
      </c>
      <c r="AS143" s="48" t="n">
        <v>3246</v>
      </c>
      <c r="AT143" s="48" t="n">
        <v>3762</v>
      </c>
      <c r="AU143" s="48" t="n">
        <v>5589</v>
      </c>
      <c r="AV143" s="48" t="n">
        <v>3644</v>
      </c>
      <c r="AW143" s="48" t="n">
        <v>5208</v>
      </c>
      <c r="AX143" s="48" t="n">
        <v>3969</v>
      </c>
      <c r="AY143" s="48" t="n">
        <v>5184</v>
      </c>
      <c r="AZ143" s="48" t="n">
        <v>0</v>
      </c>
      <c r="BA143" s="48" t="n">
        <v>3848</v>
      </c>
      <c r="BB143" s="48" t="n">
        <v>4706</v>
      </c>
      <c r="BC143" s="48" t="n">
        <v>0</v>
      </c>
      <c r="BD143" s="48" t="n">
        <v>3965</v>
      </c>
      <c r="BE143" s="48" t="n">
        <v>4872</v>
      </c>
      <c r="BF143" s="48" t="n">
        <v>1</v>
      </c>
    </row>
    <row r="144" customFormat="false" ht="15" hidden="false" customHeight="false" outlineLevel="0" collapsed="false">
      <c r="A144" s="28" t="s">
        <v>87</v>
      </c>
      <c r="B144" s="48" t="n">
        <v>2137</v>
      </c>
      <c r="C144" s="48" t="n">
        <v>2312</v>
      </c>
      <c r="D144" s="48" t="n">
        <v>2373</v>
      </c>
      <c r="E144" s="48" t="n">
        <v>1975</v>
      </c>
      <c r="F144" s="48" t="n">
        <v>2261</v>
      </c>
      <c r="G144" s="48" t="n">
        <v>2043</v>
      </c>
      <c r="H144" s="48" t="n">
        <v>2707</v>
      </c>
      <c r="I144" s="48" t="n">
        <v>3101</v>
      </c>
      <c r="J144" s="48" t="n">
        <v>3126</v>
      </c>
      <c r="K144" s="48" t="n">
        <v>3493</v>
      </c>
      <c r="L144" s="48" t="n">
        <v>2711</v>
      </c>
      <c r="M144" s="48" t="n">
        <v>3381</v>
      </c>
      <c r="N144" s="48" t="n">
        <v>3650</v>
      </c>
      <c r="O144" s="48" t="n">
        <v>4917</v>
      </c>
      <c r="P144" s="48" t="n">
        <v>3627</v>
      </c>
      <c r="Q144" s="48" t="n">
        <v>4563</v>
      </c>
      <c r="R144" s="48" t="n">
        <v>4558</v>
      </c>
      <c r="S144" s="48" t="n">
        <v>5349</v>
      </c>
      <c r="T144" s="48" t="n">
        <v>4676</v>
      </c>
      <c r="U144" s="48" t="n">
        <v>6047</v>
      </c>
      <c r="V144" s="48" t="n">
        <v>5531</v>
      </c>
      <c r="W144" s="48" t="n">
        <v>6543</v>
      </c>
      <c r="X144" s="48" t="n">
        <v>5329</v>
      </c>
      <c r="Y144" s="48" t="n">
        <v>6010</v>
      </c>
      <c r="Z144" s="48" t="n">
        <v>5773</v>
      </c>
      <c r="AA144" s="48" t="n">
        <v>6624</v>
      </c>
      <c r="AB144" s="48" t="n">
        <v>6966</v>
      </c>
      <c r="AC144" s="48" t="n">
        <v>8896</v>
      </c>
      <c r="AD144" s="48" t="n">
        <v>7842</v>
      </c>
      <c r="AE144" s="48" t="n">
        <v>9496</v>
      </c>
      <c r="AF144" s="48" t="n">
        <v>8495</v>
      </c>
      <c r="AG144" s="48" t="n">
        <v>10575</v>
      </c>
      <c r="AH144" s="48" t="n">
        <v>9358</v>
      </c>
      <c r="AI144" s="48" t="n">
        <v>11524</v>
      </c>
      <c r="AJ144" s="48" t="n">
        <v>9232</v>
      </c>
      <c r="AK144" s="48" t="n">
        <v>12302</v>
      </c>
      <c r="AL144" s="48" t="n">
        <v>10092</v>
      </c>
      <c r="AM144" s="48" t="n">
        <v>13091</v>
      </c>
      <c r="AN144" s="48" t="n">
        <v>9560</v>
      </c>
      <c r="AO144" s="48" t="n">
        <v>12335</v>
      </c>
      <c r="AP144" s="48" t="n">
        <v>9498</v>
      </c>
      <c r="AQ144" s="48" t="n">
        <v>11891</v>
      </c>
      <c r="AR144" s="48" t="n">
        <v>7750</v>
      </c>
      <c r="AS144" s="48" t="n">
        <v>9560</v>
      </c>
      <c r="AT144" s="48" t="n">
        <v>9861</v>
      </c>
      <c r="AU144" s="48" t="n">
        <v>13225</v>
      </c>
      <c r="AV144" s="48" t="n">
        <v>10583</v>
      </c>
      <c r="AW144" s="48" t="n">
        <v>13519</v>
      </c>
      <c r="AX144" s="48" t="n">
        <v>9937</v>
      </c>
      <c r="AY144" s="48" t="n">
        <v>13089</v>
      </c>
      <c r="AZ144" s="48" t="n">
        <v>0</v>
      </c>
      <c r="BA144" s="48" t="n">
        <v>9660</v>
      </c>
      <c r="BB144" s="48" t="n">
        <v>12623</v>
      </c>
      <c r="BC144" s="48" t="n">
        <v>0</v>
      </c>
      <c r="BD144" s="48" t="n">
        <v>10046</v>
      </c>
      <c r="BE144" s="48" t="n">
        <v>12594</v>
      </c>
      <c r="BF144" s="48" t="n">
        <v>1</v>
      </c>
    </row>
    <row r="145" customFormat="false" ht="15" hidden="false" customHeight="false" outlineLevel="0" collapsed="false">
      <c r="A145" s="28" t="s">
        <v>88</v>
      </c>
      <c r="B145" s="48" t="n">
        <v>9623</v>
      </c>
      <c r="C145" s="48" t="n">
        <v>9756</v>
      </c>
      <c r="D145" s="48" t="n">
        <v>13102.4</v>
      </c>
      <c r="E145" s="48" t="n">
        <v>14071.6</v>
      </c>
      <c r="F145" s="48" t="n">
        <v>14911</v>
      </c>
      <c r="G145" s="48" t="n">
        <v>15273</v>
      </c>
      <c r="H145" s="48" t="n">
        <v>15285</v>
      </c>
      <c r="I145" s="48" t="n">
        <v>15852</v>
      </c>
      <c r="J145" s="48" t="n">
        <v>13541</v>
      </c>
      <c r="K145" s="48" t="n">
        <v>15519</v>
      </c>
      <c r="L145" s="48" t="n">
        <v>12330</v>
      </c>
      <c r="M145" s="48" t="n">
        <v>13502</v>
      </c>
      <c r="N145" s="48" t="n">
        <v>19989</v>
      </c>
      <c r="O145" s="48" t="n">
        <v>19997</v>
      </c>
      <c r="P145" s="48" t="n">
        <v>21920</v>
      </c>
      <c r="Q145" s="48" t="n">
        <v>22209</v>
      </c>
      <c r="R145" s="48" t="n">
        <v>19829</v>
      </c>
      <c r="S145" s="48" t="n">
        <v>21535</v>
      </c>
      <c r="T145" s="48" t="n">
        <v>20527</v>
      </c>
      <c r="U145" s="48" t="n">
        <v>24078</v>
      </c>
      <c r="V145" s="48" t="n">
        <v>22900</v>
      </c>
      <c r="W145" s="48" t="n">
        <v>26648</v>
      </c>
      <c r="X145" s="48" t="n">
        <v>23120</v>
      </c>
      <c r="Y145" s="48" t="n">
        <v>26854</v>
      </c>
      <c r="Z145" s="48" t="n">
        <v>25788</v>
      </c>
      <c r="AA145" s="48" t="n">
        <v>31655</v>
      </c>
      <c r="AB145" s="48" t="n">
        <v>28805</v>
      </c>
      <c r="AC145" s="48" t="n">
        <v>35689</v>
      </c>
      <c r="AD145" s="48" t="n">
        <v>33117</v>
      </c>
      <c r="AE145" s="48" t="n">
        <v>40364</v>
      </c>
      <c r="AF145" s="48" t="n">
        <v>36313</v>
      </c>
      <c r="AG145" s="48" t="n">
        <v>43085</v>
      </c>
      <c r="AH145" s="48" t="n">
        <v>40056</v>
      </c>
      <c r="AI145" s="48" t="n">
        <v>46672</v>
      </c>
      <c r="AJ145" s="48" t="n">
        <v>40775</v>
      </c>
      <c r="AK145" s="48" t="n">
        <v>48266</v>
      </c>
      <c r="AL145" s="48" t="n">
        <v>42771</v>
      </c>
      <c r="AM145" s="48" t="n">
        <v>50928</v>
      </c>
      <c r="AN145" s="48" t="n">
        <v>43031</v>
      </c>
      <c r="AO145" s="48" t="n">
        <v>51297</v>
      </c>
      <c r="AP145" s="48" t="n">
        <v>40583</v>
      </c>
      <c r="AQ145" s="48" t="n">
        <v>51589</v>
      </c>
      <c r="AR145" s="48" t="n">
        <v>34325</v>
      </c>
      <c r="AS145" s="48" t="n">
        <v>42287</v>
      </c>
      <c r="AT145" s="48" t="n">
        <v>46871</v>
      </c>
      <c r="AU145" s="48" t="n">
        <v>60558</v>
      </c>
      <c r="AV145" s="48" t="n">
        <v>47106</v>
      </c>
      <c r="AW145" s="48" t="n">
        <v>58441</v>
      </c>
      <c r="AX145" s="48" t="n">
        <v>50387</v>
      </c>
      <c r="AY145" s="48" t="n">
        <v>61085</v>
      </c>
      <c r="AZ145" s="48" t="n">
        <v>1</v>
      </c>
      <c r="BA145" s="48" t="n">
        <v>51308</v>
      </c>
      <c r="BB145" s="48" t="n">
        <v>61433</v>
      </c>
      <c r="BC145" s="48" t="n">
        <v>1</v>
      </c>
      <c r="BD145" s="48" t="n">
        <v>55831</v>
      </c>
      <c r="BE145" s="48" t="n">
        <v>63740</v>
      </c>
      <c r="BF145" s="48" t="n">
        <v>5</v>
      </c>
    </row>
    <row r="146" customFormat="false" ht="15" hidden="false" customHeight="false" outlineLevel="0" collapsed="false">
      <c r="A146" s="28" t="s">
        <v>89</v>
      </c>
      <c r="B146" s="48" t="n">
        <v>2</v>
      </c>
      <c r="C146" s="48" t="n">
        <v>20</v>
      </c>
      <c r="D146" s="48" t="n">
        <v>19</v>
      </c>
      <c r="E146" s="48" t="n">
        <v>35</v>
      </c>
      <c r="F146" s="48" t="n">
        <v>0</v>
      </c>
      <c r="G146" s="48" t="n">
        <v>0</v>
      </c>
      <c r="H146" s="48" t="n">
        <v>235</v>
      </c>
      <c r="I146" s="48" t="n">
        <v>172</v>
      </c>
      <c r="J146" s="48" t="n">
        <v>184</v>
      </c>
      <c r="K146" s="48" t="n">
        <v>186</v>
      </c>
      <c r="L146" s="48" t="n">
        <v>172</v>
      </c>
      <c r="M146" s="48" t="n">
        <v>244</v>
      </c>
      <c r="N146" s="48" t="n">
        <v>201</v>
      </c>
      <c r="O146" s="48" t="n">
        <v>150</v>
      </c>
      <c r="P146" s="48" t="n">
        <v>144</v>
      </c>
      <c r="Q146" s="48" t="n">
        <v>208</v>
      </c>
      <c r="R146" s="48" t="n">
        <v>865</v>
      </c>
      <c r="S146" s="48" t="n">
        <v>901</v>
      </c>
      <c r="T146" s="48" t="n">
        <v>1074</v>
      </c>
      <c r="U146" s="48" t="n">
        <v>1232</v>
      </c>
      <c r="V146" s="48" t="n">
        <v>1132</v>
      </c>
      <c r="W146" s="48" t="n">
        <v>1226</v>
      </c>
      <c r="X146" s="48" t="n">
        <v>1032</v>
      </c>
      <c r="Y146" s="48" t="n">
        <v>1287</v>
      </c>
      <c r="Z146" s="48" t="n">
        <v>1486</v>
      </c>
      <c r="AA146" s="48" t="n">
        <v>1761</v>
      </c>
      <c r="AB146" s="48" t="n">
        <v>1728</v>
      </c>
      <c r="AC146" s="48" t="n">
        <v>2058</v>
      </c>
      <c r="AD146" s="48" t="n">
        <v>1972</v>
      </c>
      <c r="AE146" s="48" t="n">
        <v>2648</v>
      </c>
      <c r="AF146" s="48" t="n">
        <v>2244</v>
      </c>
      <c r="AG146" s="48" t="n">
        <v>2990</v>
      </c>
      <c r="AH146" s="48" t="n">
        <v>2814</v>
      </c>
      <c r="AI146" s="48" t="n">
        <v>3586</v>
      </c>
      <c r="AJ146" s="48" t="n">
        <v>3160</v>
      </c>
      <c r="AK146" s="48" t="n">
        <v>4021</v>
      </c>
      <c r="AL146" s="48" t="n">
        <v>2855</v>
      </c>
      <c r="AM146" s="48" t="n">
        <v>3899</v>
      </c>
      <c r="AN146" s="48" t="n">
        <v>2742</v>
      </c>
      <c r="AO146" s="48" t="n">
        <v>3795</v>
      </c>
      <c r="AP146" s="48" t="n">
        <v>2769</v>
      </c>
      <c r="AQ146" s="48" t="n">
        <v>3548</v>
      </c>
      <c r="AR146" s="48" t="n">
        <v>2061</v>
      </c>
      <c r="AS146" s="48" t="n">
        <v>2689</v>
      </c>
      <c r="AT146" s="48" t="n">
        <v>2431</v>
      </c>
      <c r="AU146" s="48" t="n">
        <v>3389</v>
      </c>
      <c r="AV146" s="48" t="n">
        <v>2382</v>
      </c>
      <c r="AW146" s="48" t="n">
        <v>3319</v>
      </c>
      <c r="AX146" s="48" t="n">
        <v>2339</v>
      </c>
      <c r="AY146" s="48" t="n">
        <v>3020</v>
      </c>
      <c r="AZ146" s="48" t="n">
        <v>0</v>
      </c>
      <c r="BA146" s="48" t="n">
        <v>2414</v>
      </c>
      <c r="BB146" s="48" t="n">
        <v>3135</v>
      </c>
      <c r="BC146" s="48" t="n">
        <v>0</v>
      </c>
      <c r="BD146" s="48" t="n">
        <v>2781</v>
      </c>
      <c r="BE146" s="48" t="n">
        <v>3116</v>
      </c>
      <c r="BF146" s="48" t="n">
        <v>0</v>
      </c>
    </row>
    <row r="147" customFormat="false" ht="15" hidden="false" customHeight="false" outlineLevel="0" collapsed="false">
      <c r="A147" s="28" t="s">
        <v>90</v>
      </c>
      <c r="B147" s="48" t="n">
        <v>208</v>
      </c>
      <c r="C147" s="48" t="n">
        <v>255</v>
      </c>
      <c r="D147" s="48" t="n">
        <v>440</v>
      </c>
      <c r="E147" s="48" t="n">
        <v>617</v>
      </c>
      <c r="F147" s="48" t="n">
        <v>456</v>
      </c>
      <c r="G147" s="48" t="n">
        <v>662</v>
      </c>
      <c r="H147" s="48" t="n">
        <v>569</v>
      </c>
      <c r="I147" s="48" t="n">
        <v>765</v>
      </c>
      <c r="J147" s="48" t="n">
        <v>533</v>
      </c>
      <c r="K147" s="48" t="n">
        <v>632</v>
      </c>
      <c r="L147" s="48" t="n">
        <v>427</v>
      </c>
      <c r="M147" s="48" t="n">
        <v>624</v>
      </c>
      <c r="N147" s="48" t="n">
        <v>1066</v>
      </c>
      <c r="O147" s="48" t="n">
        <v>1881</v>
      </c>
      <c r="P147" s="48" t="n">
        <v>988</v>
      </c>
      <c r="Q147" s="48" t="n">
        <v>2167</v>
      </c>
      <c r="R147" s="48" t="n">
        <v>1249</v>
      </c>
      <c r="S147" s="48" t="n">
        <v>1748</v>
      </c>
      <c r="T147" s="48" t="n">
        <v>1733</v>
      </c>
      <c r="U147" s="48" t="n">
        <v>2548</v>
      </c>
      <c r="V147" s="48" t="n">
        <v>1806</v>
      </c>
      <c r="W147" s="48" t="n">
        <v>2913</v>
      </c>
      <c r="X147" s="48" t="n">
        <v>1562</v>
      </c>
      <c r="Y147" s="48" t="n">
        <v>2223</v>
      </c>
      <c r="Z147" s="48" t="n">
        <v>1872</v>
      </c>
      <c r="AA147" s="48" t="n">
        <v>2902</v>
      </c>
      <c r="AB147" s="48" t="n">
        <v>2260</v>
      </c>
      <c r="AC147" s="48" t="n">
        <v>3773</v>
      </c>
      <c r="AD147" s="48" t="n">
        <v>2735</v>
      </c>
      <c r="AE147" s="48" t="n">
        <v>4278</v>
      </c>
      <c r="AF147" s="48" t="n">
        <v>2967</v>
      </c>
      <c r="AG147" s="48" t="n">
        <v>4907</v>
      </c>
      <c r="AH147" s="48" t="n">
        <v>3445</v>
      </c>
      <c r="AI147" s="48" t="n">
        <v>5207</v>
      </c>
      <c r="AJ147" s="48" t="n">
        <v>3668</v>
      </c>
      <c r="AK147" s="48" t="n">
        <v>5781</v>
      </c>
      <c r="AL147" s="48" t="n">
        <v>3823</v>
      </c>
      <c r="AM147" s="48" t="n">
        <v>5820</v>
      </c>
      <c r="AN147" s="48" t="n">
        <v>3742</v>
      </c>
      <c r="AO147" s="48" t="n">
        <v>5925</v>
      </c>
      <c r="AP147" s="48" t="n">
        <v>3685</v>
      </c>
      <c r="AQ147" s="48" t="n">
        <v>5725</v>
      </c>
      <c r="AR147" s="48" t="n">
        <v>2983</v>
      </c>
      <c r="AS147" s="48" t="n">
        <v>4906</v>
      </c>
      <c r="AT147" s="48" t="n">
        <v>4199</v>
      </c>
      <c r="AU147" s="48" t="n">
        <v>6723</v>
      </c>
      <c r="AV147" s="48" t="n">
        <v>4455</v>
      </c>
      <c r="AW147" s="48" t="n">
        <v>7066</v>
      </c>
      <c r="AX147" s="48" t="n">
        <v>4292</v>
      </c>
      <c r="AY147" s="48" t="n">
        <v>6693</v>
      </c>
      <c r="AZ147" s="48" t="n">
        <v>0</v>
      </c>
      <c r="BA147" s="48" t="n">
        <v>4343</v>
      </c>
      <c r="BB147" s="48" t="n">
        <v>6282</v>
      </c>
      <c r="BC147" s="48" t="n">
        <v>0</v>
      </c>
      <c r="BD147" s="48" t="n">
        <v>4692</v>
      </c>
      <c r="BE147" s="48" t="n">
        <v>7217</v>
      </c>
      <c r="BF147" s="48" t="n">
        <v>0</v>
      </c>
    </row>
    <row r="148" customFormat="false" ht="15" hidden="false" customHeight="false" outlineLevel="0" collapsed="false">
      <c r="A148" s="28" t="s">
        <v>91</v>
      </c>
      <c r="B148" s="48" t="n">
        <v>0</v>
      </c>
      <c r="C148" s="48" t="n">
        <v>0</v>
      </c>
      <c r="D148" s="48" t="n">
        <v>0</v>
      </c>
      <c r="E148" s="48" t="n">
        <v>0</v>
      </c>
      <c r="F148" s="48" t="n">
        <v>0</v>
      </c>
      <c r="G148" s="48" t="n">
        <v>0</v>
      </c>
      <c r="H148" s="48" t="n">
        <v>0</v>
      </c>
      <c r="I148" s="48" t="n">
        <v>0</v>
      </c>
      <c r="J148" s="48" t="n">
        <v>0</v>
      </c>
      <c r="K148" s="48" t="n">
        <v>0</v>
      </c>
      <c r="L148" s="48" t="n">
        <v>0</v>
      </c>
      <c r="M148" s="48" t="n">
        <v>0</v>
      </c>
      <c r="N148" s="48" t="n">
        <v>0</v>
      </c>
      <c r="O148" s="48" t="n">
        <v>0</v>
      </c>
      <c r="P148" s="48" t="n">
        <v>0</v>
      </c>
      <c r="Q148" s="48" t="n">
        <v>0</v>
      </c>
      <c r="R148" s="48" t="n">
        <v>849</v>
      </c>
      <c r="S148" s="48" t="n">
        <v>1114</v>
      </c>
      <c r="T148" s="48" t="n">
        <v>754</v>
      </c>
      <c r="U148" s="48" t="n">
        <v>1256</v>
      </c>
      <c r="V148" s="48" t="n">
        <v>900</v>
      </c>
      <c r="W148" s="48" t="n">
        <v>1472</v>
      </c>
      <c r="X148" s="48" t="n">
        <v>842</v>
      </c>
      <c r="Y148" s="48" t="n">
        <v>1274</v>
      </c>
      <c r="Z148" s="48" t="n">
        <v>1121</v>
      </c>
      <c r="AA148" s="48" t="n">
        <v>1850</v>
      </c>
      <c r="AB148" s="48" t="n">
        <v>1207</v>
      </c>
      <c r="AC148" s="48" t="n">
        <v>1918</v>
      </c>
      <c r="AD148" s="48" t="n">
        <v>1360</v>
      </c>
      <c r="AE148" s="48" t="n">
        <v>2526</v>
      </c>
      <c r="AF148" s="48" t="n">
        <v>1590</v>
      </c>
      <c r="AG148" s="48" t="n">
        <v>2425</v>
      </c>
      <c r="AH148" s="48" t="n">
        <v>1798</v>
      </c>
      <c r="AI148" s="48" t="n">
        <v>2730</v>
      </c>
      <c r="AJ148" s="48" t="n">
        <v>1909</v>
      </c>
      <c r="AK148" s="48" t="n">
        <v>2953</v>
      </c>
      <c r="AL148" s="48" t="n">
        <v>1873</v>
      </c>
      <c r="AM148" s="48" t="n">
        <v>3111</v>
      </c>
      <c r="AN148" s="48" t="n">
        <v>1970</v>
      </c>
      <c r="AO148" s="48" t="n">
        <v>3511</v>
      </c>
      <c r="AP148" s="48" t="n">
        <v>1856</v>
      </c>
      <c r="AQ148" s="48" t="n">
        <v>2919</v>
      </c>
      <c r="AR148" s="48" t="n">
        <v>1256</v>
      </c>
      <c r="AS148" s="48" t="n">
        <v>1945</v>
      </c>
      <c r="AT148" s="48" t="n">
        <v>1849</v>
      </c>
      <c r="AU148" s="48" t="n">
        <v>3384</v>
      </c>
      <c r="AV148" s="48" t="n">
        <v>1929</v>
      </c>
      <c r="AW148" s="48" t="n">
        <v>3054</v>
      </c>
      <c r="AX148" s="48" t="n">
        <v>2175</v>
      </c>
      <c r="AY148" s="48" t="n">
        <v>2902</v>
      </c>
      <c r="AZ148" s="48" t="n">
        <v>0</v>
      </c>
      <c r="BA148" s="48" t="n">
        <v>1814</v>
      </c>
      <c r="BB148" s="48" t="n">
        <v>2590</v>
      </c>
      <c r="BC148" s="48" t="n">
        <v>0</v>
      </c>
      <c r="BD148" s="48" t="n">
        <v>2031</v>
      </c>
      <c r="BE148" s="48" t="n">
        <v>2676</v>
      </c>
      <c r="BF148" s="48" t="n">
        <v>0</v>
      </c>
    </row>
    <row r="149" customFormat="false" ht="15" hidden="false" customHeight="false" outlineLevel="0" collapsed="false">
      <c r="A149" s="28" t="s">
        <v>92</v>
      </c>
      <c r="B149" s="48" t="n">
        <v>2244</v>
      </c>
      <c r="C149" s="48" t="n">
        <v>2528</v>
      </c>
      <c r="D149" s="48" t="n">
        <v>1595</v>
      </c>
      <c r="E149" s="48" t="n">
        <v>1723</v>
      </c>
      <c r="F149" s="48" t="n">
        <v>2555</v>
      </c>
      <c r="G149" s="48" t="n">
        <v>2977</v>
      </c>
      <c r="H149" s="48" t="n">
        <v>2521</v>
      </c>
      <c r="I149" s="48" t="n">
        <v>2822</v>
      </c>
      <c r="J149" s="48" t="n">
        <v>3054</v>
      </c>
      <c r="K149" s="48" t="n">
        <v>3582</v>
      </c>
      <c r="L149" s="48" t="n">
        <v>3034</v>
      </c>
      <c r="M149" s="48" t="n">
        <v>3529</v>
      </c>
      <c r="N149" s="48" t="n">
        <v>3527</v>
      </c>
      <c r="O149" s="48" t="n">
        <v>4484</v>
      </c>
      <c r="P149" s="48" t="n">
        <v>4195</v>
      </c>
      <c r="Q149" s="48" t="n">
        <v>5243</v>
      </c>
      <c r="R149" s="48" t="n">
        <v>4503</v>
      </c>
      <c r="S149" s="48" t="n">
        <v>5496</v>
      </c>
      <c r="T149" s="48" t="n">
        <v>5196</v>
      </c>
      <c r="U149" s="48" t="n">
        <v>6767</v>
      </c>
      <c r="V149" s="48" t="n">
        <v>5238</v>
      </c>
      <c r="W149" s="48" t="n">
        <v>6435</v>
      </c>
      <c r="X149" s="48" t="n">
        <v>4878</v>
      </c>
      <c r="Y149" s="48" t="n">
        <v>6041</v>
      </c>
      <c r="Z149" s="48" t="n">
        <v>5904</v>
      </c>
      <c r="AA149" s="48" t="n">
        <v>7407</v>
      </c>
      <c r="AB149" s="48" t="n">
        <v>6752</v>
      </c>
      <c r="AC149" s="48" t="n">
        <v>8505</v>
      </c>
      <c r="AD149" s="48" t="n">
        <v>7556</v>
      </c>
      <c r="AE149" s="48" t="n">
        <v>10698</v>
      </c>
      <c r="AF149" s="48" t="n">
        <v>8576</v>
      </c>
      <c r="AG149" s="48" t="n">
        <v>11318</v>
      </c>
      <c r="AH149" s="48" t="n">
        <v>9794</v>
      </c>
      <c r="AI149" s="48" t="n">
        <v>12552</v>
      </c>
      <c r="AJ149" s="48" t="n">
        <v>9448</v>
      </c>
      <c r="AK149" s="48" t="n">
        <v>13178</v>
      </c>
      <c r="AL149" s="48" t="n">
        <v>9877</v>
      </c>
      <c r="AM149" s="48" t="n">
        <v>13130</v>
      </c>
      <c r="AN149" s="48" t="n">
        <v>10165</v>
      </c>
      <c r="AO149" s="48" t="n">
        <v>13619</v>
      </c>
      <c r="AP149" s="48" t="n">
        <v>9580</v>
      </c>
      <c r="AQ149" s="48" t="n">
        <v>12698</v>
      </c>
      <c r="AR149" s="48" t="n">
        <v>7372</v>
      </c>
      <c r="AS149" s="48" t="n">
        <v>9528</v>
      </c>
      <c r="AT149" s="48" t="n">
        <v>10127</v>
      </c>
      <c r="AU149" s="48" t="n">
        <v>14291</v>
      </c>
      <c r="AV149" s="48" t="n">
        <v>9955</v>
      </c>
      <c r="AW149" s="48" t="n">
        <v>13631</v>
      </c>
      <c r="AX149" s="48" t="n">
        <v>10575</v>
      </c>
      <c r="AY149" s="48" t="n">
        <v>13418</v>
      </c>
      <c r="AZ149" s="48" t="n">
        <v>0</v>
      </c>
      <c r="BA149" s="48" t="n">
        <v>9869</v>
      </c>
      <c r="BB149" s="48" t="n">
        <v>12547</v>
      </c>
      <c r="BC149" s="48" t="n">
        <v>0</v>
      </c>
      <c r="BD149" s="48" t="n">
        <v>10551</v>
      </c>
      <c r="BE149" s="48" t="n">
        <v>12731</v>
      </c>
      <c r="BF149" s="48" t="n">
        <v>0</v>
      </c>
    </row>
    <row r="150" customFormat="false" ht="15" hidden="false" customHeight="false" outlineLevel="0" collapsed="false">
      <c r="A150" s="28" t="s">
        <v>93</v>
      </c>
      <c r="B150" s="48" t="n">
        <v>477</v>
      </c>
      <c r="C150" s="48" t="n">
        <v>631</v>
      </c>
      <c r="D150" s="48" t="n">
        <v>528</v>
      </c>
      <c r="E150" s="48" t="n">
        <v>670</v>
      </c>
      <c r="F150" s="48" t="n">
        <v>547</v>
      </c>
      <c r="G150" s="48" t="n">
        <v>731</v>
      </c>
      <c r="H150" s="48" t="n">
        <v>868</v>
      </c>
      <c r="I150" s="48" t="n">
        <v>1251</v>
      </c>
      <c r="J150" s="48" t="n">
        <v>1126</v>
      </c>
      <c r="K150" s="48" t="n">
        <v>1312</v>
      </c>
      <c r="L150" s="48" t="n">
        <v>876</v>
      </c>
      <c r="M150" s="48" t="n">
        <v>1322</v>
      </c>
      <c r="N150" s="48" t="n">
        <v>1158</v>
      </c>
      <c r="O150" s="48" t="n">
        <v>1566</v>
      </c>
      <c r="P150" s="48" t="n">
        <v>1080</v>
      </c>
      <c r="Q150" s="48" t="n">
        <v>1571</v>
      </c>
      <c r="R150" s="48" t="n">
        <v>1772</v>
      </c>
      <c r="S150" s="48" t="n">
        <v>2568</v>
      </c>
      <c r="T150" s="48" t="n">
        <v>2056</v>
      </c>
      <c r="U150" s="48" t="n">
        <v>3010</v>
      </c>
      <c r="V150" s="48" t="n">
        <v>2241</v>
      </c>
      <c r="W150" s="48" t="n">
        <v>2897</v>
      </c>
      <c r="X150" s="48" t="n">
        <v>2036</v>
      </c>
      <c r="Y150" s="48" t="n">
        <v>2849</v>
      </c>
      <c r="Z150" s="48" t="n">
        <v>2182</v>
      </c>
      <c r="AA150" s="48" t="n">
        <v>3247</v>
      </c>
      <c r="AB150" s="48" t="n">
        <v>2371</v>
      </c>
      <c r="AC150" s="48" t="n">
        <v>3545</v>
      </c>
      <c r="AD150" s="48" t="n">
        <v>2680</v>
      </c>
      <c r="AE150" s="48" t="n">
        <v>4204</v>
      </c>
      <c r="AF150" s="48" t="n">
        <v>3317</v>
      </c>
      <c r="AG150" s="48" t="n">
        <v>5074</v>
      </c>
      <c r="AH150" s="48" t="n">
        <v>3301</v>
      </c>
      <c r="AI150" s="48" t="n">
        <v>5242</v>
      </c>
      <c r="AJ150" s="48" t="n">
        <v>3742</v>
      </c>
      <c r="AK150" s="48" t="n">
        <v>6239</v>
      </c>
      <c r="AL150" s="48" t="n">
        <v>3613</v>
      </c>
      <c r="AM150" s="48" t="n">
        <v>6108</v>
      </c>
      <c r="AN150" s="48" t="n">
        <v>3706</v>
      </c>
      <c r="AO150" s="48" t="n">
        <v>6052</v>
      </c>
      <c r="AP150" s="48" t="n">
        <v>3610</v>
      </c>
      <c r="AQ150" s="48" t="n">
        <v>5623</v>
      </c>
      <c r="AR150" s="48" t="n">
        <v>2366</v>
      </c>
      <c r="AS150" s="48" t="n">
        <v>3888</v>
      </c>
      <c r="AT150" s="48" t="n">
        <v>3881</v>
      </c>
      <c r="AU150" s="48" t="n">
        <v>6498</v>
      </c>
      <c r="AV150" s="48" t="n">
        <v>4076</v>
      </c>
      <c r="AW150" s="48" t="n">
        <v>6364</v>
      </c>
      <c r="AX150" s="48" t="n">
        <v>4068</v>
      </c>
      <c r="AY150" s="48" t="n">
        <v>5998</v>
      </c>
      <c r="AZ150" s="48" t="n">
        <v>0</v>
      </c>
      <c r="BA150" s="48" t="n">
        <v>3545</v>
      </c>
      <c r="BB150" s="48" t="n">
        <v>5710</v>
      </c>
      <c r="BC150" s="48" t="n">
        <v>0</v>
      </c>
      <c r="BD150" s="48" t="n">
        <v>4036</v>
      </c>
      <c r="BE150" s="48" t="n">
        <v>5710</v>
      </c>
      <c r="BF150" s="48" t="n">
        <v>0</v>
      </c>
    </row>
    <row r="151" customFormat="false" ht="15" hidden="false" customHeight="false" outlineLevel="0" collapsed="false">
      <c r="A151" s="28" t="s">
        <v>94</v>
      </c>
      <c r="B151" s="48" t="n">
        <v>0</v>
      </c>
      <c r="C151" s="48" t="n">
        <v>0</v>
      </c>
      <c r="D151" s="48" t="n">
        <v>0</v>
      </c>
      <c r="E151" s="48" t="n">
        <v>0</v>
      </c>
      <c r="F151" s="48" t="n">
        <v>0</v>
      </c>
      <c r="G151" s="48" t="n">
        <v>0</v>
      </c>
      <c r="H151" s="48" t="n">
        <v>0</v>
      </c>
      <c r="I151" s="48" t="n">
        <v>0</v>
      </c>
      <c r="J151" s="48" t="n">
        <v>0</v>
      </c>
      <c r="K151" s="48" t="n">
        <v>0</v>
      </c>
      <c r="L151" s="48" t="n">
        <v>0</v>
      </c>
      <c r="M151" s="48" t="n">
        <v>0</v>
      </c>
      <c r="N151" s="48" t="n">
        <v>0</v>
      </c>
      <c r="O151" s="48" t="n">
        <v>0</v>
      </c>
      <c r="P151" s="48" t="n">
        <v>0</v>
      </c>
      <c r="Q151" s="48" t="n">
        <v>0</v>
      </c>
      <c r="R151" s="48" t="n">
        <v>765</v>
      </c>
      <c r="S151" s="48" t="n">
        <v>758</v>
      </c>
      <c r="T151" s="48" t="n">
        <v>754</v>
      </c>
      <c r="U151" s="48" t="n">
        <v>1007</v>
      </c>
      <c r="V151" s="48" t="n">
        <v>840</v>
      </c>
      <c r="W151" s="48" t="n">
        <v>1124</v>
      </c>
      <c r="X151" s="48" t="n">
        <v>774</v>
      </c>
      <c r="Y151" s="48" t="n">
        <v>811</v>
      </c>
      <c r="Z151" s="48" t="n">
        <v>890</v>
      </c>
      <c r="AA151" s="48" t="n">
        <v>1143</v>
      </c>
      <c r="AB151" s="48" t="n">
        <v>781</v>
      </c>
      <c r="AC151" s="48" t="n">
        <v>1218</v>
      </c>
      <c r="AD151" s="48" t="n">
        <v>1119</v>
      </c>
      <c r="AE151" s="48" t="n">
        <v>1432</v>
      </c>
      <c r="AF151" s="48" t="n">
        <v>1229</v>
      </c>
      <c r="AG151" s="48" t="n">
        <v>1538</v>
      </c>
      <c r="AH151" s="48" t="n">
        <v>1248</v>
      </c>
      <c r="AI151" s="48" t="n">
        <v>1727</v>
      </c>
      <c r="AJ151" s="48" t="n">
        <v>1231</v>
      </c>
      <c r="AK151" s="48" t="n">
        <v>1804</v>
      </c>
      <c r="AL151" s="48" t="n">
        <v>1399</v>
      </c>
      <c r="AM151" s="48" t="n">
        <v>1891</v>
      </c>
      <c r="AN151" s="48" t="n">
        <v>1298</v>
      </c>
      <c r="AO151" s="48" t="n">
        <v>2000</v>
      </c>
      <c r="AP151" s="48" t="n">
        <v>1479</v>
      </c>
      <c r="AQ151" s="48" t="n">
        <v>2192</v>
      </c>
      <c r="AR151" s="48" t="n">
        <v>1090</v>
      </c>
      <c r="AS151" s="48" t="n">
        <v>1391</v>
      </c>
      <c r="AT151" s="48" t="n">
        <v>1708</v>
      </c>
      <c r="AU151" s="48" t="n">
        <v>2633</v>
      </c>
      <c r="AV151" s="48" t="n">
        <v>1762</v>
      </c>
      <c r="AW151" s="48" t="n">
        <v>2530</v>
      </c>
      <c r="AX151" s="48" t="n">
        <v>1910</v>
      </c>
      <c r="AY151" s="48" t="n">
        <v>2574</v>
      </c>
      <c r="AZ151" s="48" t="n">
        <v>0</v>
      </c>
      <c r="BA151" s="48" t="n">
        <v>2055</v>
      </c>
      <c r="BB151" s="48" t="n">
        <v>2647</v>
      </c>
      <c r="BC151" s="48" t="n">
        <v>0</v>
      </c>
      <c r="BD151" s="48" t="n">
        <v>2169</v>
      </c>
      <c r="BE151" s="48" t="n">
        <v>2736</v>
      </c>
      <c r="BF151" s="48" t="n">
        <v>1</v>
      </c>
    </row>
    <row r="152" customFormat="false" ht="15" hidden="false" customHeight="false" outlineLevel="0" collapsed="false">
      <c r="A152" s="28" t="s">
        <v>95</v>
      </c>
      <c r="B152" s="48" t="n">
        <v>762</v>
      </c>
      <c r="C152" s="48" t="n">
        <v>831</v>
      </c>
      <c r="D152" s="48" t="n">
        <v>816</v>
      </c>
      <c r="E152" s="48" t="n">
        <v>1015</v>
      </c>
      <c r="F152" s="48" t="n">
        <v>659</v>
      </c>
      <c r="G152" s="48" t="n">
        <v>718</v>
      </c>
      <c r="H152" s="48" t="n">
        <v>759</v>
      </c>
      <c r="I152" s="48" t="n">
        <v>939</v>
      </c>
      <c r="J152" s="48" t="n">
        <v>887</v>
      </c>
      <c r="K152" s="48" t="n">
        <v>1001</v>
      </c>
      <c r="L152" s="48" t="n">
        <v>437</v>
      </c>
      <c r="M152" s="48" t="n">
        <v>653</v>
      </c>
      <c r="N152" s="48" t="n">
        <v>875</v>
      </c>
      <c r="O152" s="48" t="n">
        <v>1255</v>
      </c>
      <c r="P152" s="48" t="n">
        <v>999</v>
      </c>
      <c r="Q152" s="48" t="n">
        <v>1394</v>
      </c>
      <c r="R152" s="48" t="n">
        <v>830</v>
      </c>
      <c r="S152" s="48" t="n">
        <v>1466</v>
      </c>
      <c r="T152" s="48" t="n">
        <v>1011</v>
      </c>
      <c r="U152" s="48" t="n">
        <v>1778</v>
      </c>
      <c r="V152" s="48" t="n">
        <v>1233</v>
      </c>
      <c r="W152" s="48" t="n">
        <v>2194</v>
      </c>
      <c r="X152" s="48" t="n">
        <v>1215</v>
      </c>
      <c r="Y152" s="48" t="n">
        <v>2040</v>
      </c>
      <c r="Z152" s="48" t="n">
        <v>1414</v>
      </c>
      <c r="AA152" s="48" t="n">
        <v>2285</v>
      </c>
      <c r="AB152" s="48" t="n">
        <v>1638</v>
      </c>
      <c r="AC152" s="48" t="n">
        <v>3102</v>
      </c>
      <c r="AD152" s="48" t="n">
        <v>1788</v>
      </c>
      <c r="AE152" s="48" t="n">
        <v>3205</v>
      </c>
      <c r="AF152" s="48" t="n">
        <v>2141</v>
      </c>
      <c r="AG152" s="48" t="n">
        <v>3380</v>
      </c>
      <c r="AH152" s="48" t="n">
        <v>2427</v>
      </c>
      <c r="AI152" s="48" t="n">
        <v>3916</v>
      </c>
      <c r="AJ152" s="48" t="n">
        <v>2931</v>
      </c>
      <c r="AK152" s="48" t="n">
        <v>4817</v>
      </c>
      <c r="AL152" s="48" t="n">
        <v>3253</v>
      </c>
      <c r="AM152" s="48" t="n">
        <v>5259</v>
      </c>
      <c r="AN152" s="48" t="n">
        <v>3209</v>
      </c>
      <c r="AO152" s="48" t="n">
        <v>5359</v>
      </c>
      <c r="AP152" s="48" t="n">
        <v>2997</v>
      </c>
      <c r="AQ152" s="48" t="n">
        <v>4558</v>
      </c>
      <c r="AR152" s="48" t="n">
        <v>2424</v>
      </c>
      <c r="AS152" s="48" t="n">
        <v>3837</v>
      </c>
      <c r="AT152" s="48" t="n">
        <v>3014</v>
      </c>
      <c r="AU152" s="48" t="n">
        <v>5270</v>
      </c>
      <c r="AV152" s="48" t="n">
        <v>2952</v>
      </c>
      <c r="AW152" s="48" t="n">
        <v>4743</v>
      </c>
      <c r="AX152" s="48" t="n">
        <v>3352</v>
      </c>
      <c r="AY152" s="48" t="n">
        <v>5081</v>
      </c>
      <c r="AZ152" s="48" t="n">
        <v>0</v>
      </c>
      <c r="BA152" s="48" t="n">
        <v>3243</v>
      </c>
      <c r="BB152" s="48" t="n">
        <v>4889</v>
      </c>
      <c r="BC152" s="48" t="n">
        <v>0</v>
      </c>
      <c r="BD152" s="48" t="n">
        <v>3541</v>
      </c>
      <c r="BE152" s="48" t="n">
        <v>4853</v>
      </c>
      <c r="BF152" s="48" t="n">
        <v>0</v>
      </c>
    </row>
    <row r="153" customFormat="false" ht="15" hidden="false" customHeight="false" outlineLevel="0" collapsed="false">
      <c r="A153" s="28" t="s">
        <v>96</v>
      </c>
      <c r="B153" s="48" t="n">
        <v>0</v>
      </c>
      <c r="C153" s="48" t="n">
        <v>0</v>
      </c>
      <c r="D153" s="48" t="n">
        <v>0</v>
      </c>
      <c r="E153" s="48" t="n">
        <v>0</v>
      </c>
      <c r="F153" s="48" t="n">
        <v>0</v>
      </c>
      <c r="G153" s="48" t="n">
        <v>0</v>
      </c>
      <c r="H153" s="48" t="n">
        <v>2</v>
      </c>
      <c r="I153" s="48" t="n">
        <v>3</v>
      </c>
      <c r="J153" s="48" t="n">
        <v>40</v>
      </c>
      <c r="K153" s="48" t="n">
        <v>64</v>
      </c>
      <c r="L153" s="48" t="n">
        <v>9</v>
      </c>
      <c r="M153" s="48" t="n">
        <v>34</v>
      </c>
      <c r="N153" s="48" t="n">
        <v>23</v>
      </c>
      <c r="O153" s="48" t="n">
        <v>58</v>
      </c>
      <c r="P153" s="48" t="n">
        <v>31</v>
      </c>
      <c r="Q153" s="48" t="n">
        <v>71</v>
      </c>
      <c r="R153" s="48" t="n">
        <v>84</v>
      </c>
      <c r="S153" s="48" t="n">
        <v>124</v>
      </c>
      <c r="T153" s="48" t="n">
        <v>62</v>
      </c>
      <c r="U153" s="48" t="n">
        <v>84</v>
      </c>
      <c r="V153" s="48" t="n">
        <v>71</v>
      </c>
      <c r="W153" s="48" t="n">
        <v>131</v>
      </c>
      <c r="X153" s="48" t="n">
        <v>70</v>
      </c>
      <c r="Y153" s="48" t="n">
        <v>142</v>
      </c>
      <c r="Z153" s="48" t="n">
        <v>79</v>
      </c>
      <c r="AA153" s="48" t="n">
        <v>147</v>
      </c>
      <c r="AB153" s="48" t="n">
        <v>45</v>
      </c>
      <c r="AC153" s="48" t="n">
        <v>132</v>
      </c>
      <c r="AD153" s="48" t="n">
        <v>84</v>
      </c>
      <c r="AE153" s="48" t="n">
        <v>131</v>
      </c>
      <c r="AF153" s="48" t="n">
        <v>165</v>
      </c>
      <c r="AG153" s="48" t="n">
        <v>243</v>
      </c>
      <c r="AH153" s="48" t="n">
        <v>162</v>
      </c>
      <c r="AI153" s="48" t="n">
        <v>240</v>
      </c>
      <c r="AJ153" s="48" t="n">
        <v>156</v>
      </c>
      <c r="AK153" s="48" t="n">
        <v>302</v>
      </c>
      <c r="AL153" s="48" t="n">
        <v>195</v>
      </c>
      <c r="AM153" s="48" t="n">
        <v>373</v>
      </c>
      <c r="AN153" s="48" t="n">
        <v>194</v>
      </c>
      <c r="AO153" s="48" t="n">
        <v>393</v>
      </c>
      <c r="AP153" s="48" t="n">
        <v>187</v>
      </c>
      <c r="AQ153" s="48" t="n">
        <v>336</v>
      </c>
      <c r="AR153" s="48" t="n">
        <v>158</v>
      </c>
      <c r="AS153" s="48" t="n">
        <v>343</v>
      </c>
      <c r="AT153" s="48" t="n">
        <v>207</v>
      </c>
      <c r="AU153" s="48" t="n">
        <v>378</v>
      </c>
      <c r="AV153" s="48" t="n">
        <v>171</v>
      </c>
      <c r="AW153" s="48" t="n">
        <v>358</v>
      </c>
      <c r="AX153" s="48" t="n">
        <v>174</v>
      </c>
      <c r="AY153" s="48" t="n">
        <v>249</v>
      </c>
      <c r="AZ153" s="48" t="n">
        <v>0</v>
      </c>
      <c r="BA153" s="48" t="n">
        <v>178</v>
      </c>
      <c r="BB153" s="48" t="n">
        <v>254</v>
      </c>
      <c r="BC153" s="48" t="n">
        <v>0</v>
      </c>
      <c r="BD153" s="48" t="n">
        <v>193</v>
      </c>
      <c r="BE153" s="48" t="n">
        <v>277</v>
      </c>
      <c r="BF153" s="48" t="n">
        <v>0</v>
      </c>
    </row>
    <row r="154" s="30" customFormat="true" ht="15" hidden="false" customHeight="false" outlineLevel="0" collapsed="false">
      <c r="A154" s="28" t="s">
        <v>97</v>
      </c>
      <c r="B154" s="48" t="n">
        <v>138</v>
      </c>
      <c r="C154" s="48" t="n">
        <v>106</v>
      </c>
      <c r="D154" s="48" t="n">
        <v>189</v>
      </c>
      <c r="E154" s="48" t="n">
        <v>221</v>
      </c>
      <c r="F154" s="48" t="n">
        <v>154</v>
      </c>
      <c r="G154" s="48" t="n">
        <v>186</v>
      </c>
      <c r="H154" s="48" t="n">
        <v>227</v>
      </c>
      <c r="I154" s="48" t="n">
        <v>209</v>
      </c>
      <c r="J154" s="48" t="n">
        <v>218</v>
      </c>
      <c r="K154" s="48" t="n">
        <v>264</v>
      </c>
      <c r="L154" s="48" t="n">
        <v>180</v>
      </c>
      <c r="M154" s="48" t="n">
        <v>295</v>
      </c>
      <c r="N154" s="48" t="n">
        <v>300</v>
      </c>
      <c r="O154" s="48" t="n">
        <v>830</v>
      </c>
      <c r="P154" s="48" t="n">
        <v>299</v>
      </c>
      <c r="Q154" s="48" t="n">
        <v>511</v>
      </c>
      <c r="R154" s="48" t="n">
        <v>375</v>
      </c>
      <c r="S154" s="48" t="n">
        <v>410</v>
      </c>
      <c r="T154" s="48" t="n">
        <v>421</v>
      </c>
      <c r="U154" s="48" t="n">
        <v>518</v>
      </c>
      <c r="V154" s="48" t="n">
        <v>527</v>
      </c>
      <c r="W154" s="48" t="n">
        <v>558</v>
      </c>
      <c r="X154" s="48" t="n">
        <v>377</v>
      </c>
      <c r="Y154" s="48" t="n">
        <v>427</v>
      </c>
      <c r="Z154" s="48" t="n">
        <v>490</v>
      </c>
      <c r="AA154" s="48" t="n">
        <v>626</v>
      </c>
      <c r="AB154" s="48" t="n">
        <v>471</v>
      </c>
      <c r="AC154" s="48" t="n">
        <v>575</v>
      </c>
      <c r="AD154" s="48" t="n">
        <v>523</v>
      </c>
      <c r="AE154" s="48" t="n">
        <v>700</v>
      </c>
      <c r="AF154" s="48" t="n">
        <v>547</v>
      </c>
      <c r="AG154" s="48" t="n">
        <v>702</v>
      </c>
      <c r="AH154" s="48" t="n">
        <v>631</v>
      </c>
      <c r="AI154" s="48" t="n">
        <v>787</v>
      </c>
      <c r="AJ154" s="48" t="n">
        <v>543</v>
      </c>
      <c r="AK154" s="48" t="n">
        <v>679</v>
      </c>
      <c r="AL154" s="48" t="n">
        <v>673</v>
      </c>
      <c r="AM154" s="48" t="n">
        <v>870</v>
      </c>
      <c r="AN154" s="48" t="n">
        <v>669</v>
      </c>
      <c r="AO154" s="48" t="n">
        <v>921</v>
      </c>
      <c r="AP154" s="48" t="n">
        <v>541</v>
      </c>
      <c r="AQ154" s="48" t="n">
        <v>641</v>
      </c>
      <c r="AR154" s="48" t="n">
        <v>382</v>
      </c>
      <c r="AS154" s="48" t="n">
        <v>520</v>
      </c>
      <c r="AT154" s="48" t="n">
        <v>602</v>
      </c>
      <c r="AU154" s="48" t="n">
        <v>778</v>
      </c>
      <c r="AV154" s="48" t="n">
        <v>659</v>
      </c>
      <c r="AW154" s="48" t="n">
        <v>933</v>
      </c>
      <c r="AX154" s="48" t="n">
        <v>579</v>
      </c>
      <c r="AY154" s="48" t="n">
        <v>738</v>
      </c>
      <c r="AZ154" s="48" t="n">
        <v>0</v>
      </c>
      <c r="BA154" s="48" t="n">
        <v>639</v>
      </c>
      <c r="BB154" s="48" t="n">
        <v>674</v>
      </c>
      <c r="BC154" s="48" t="n">
        <v>0</v>
      </c>
      <c r="BD154" s="48" t="n">
        <v>569</v>
      </c>
      <c r="BE154" s="48" t="n">
        <v>697</v>
      </c>
      <c r="BF154" s="48" t="n">
        <v>0</v>
      </c>
    </row>
    <row r="155" customFormat="false" ht="15" hidden="false" customHeight="false" outlineLevel="0" collapsed="false">
      <c r="A155" s="28" t="s">
        <v>112</v>
      </c>
      <c r="B155" s="48" t="n">
        <v>616</v>
      </c>
      <c r="C155" s="48" t="n">
        <v>925</v>
      </c>
      <c r="D155" s="48" t="n">
        <v>0</v>
      </c>
      <c r="E155" s="48" t="n">
        <v>0</v>
      </c>
      <c r="F155" s="48" t="n">
        <v>0</v>
      </c>
      <c r="G155" s="48" t="n">
        <v>0</v>
      </c>
      <c r="H155" s="48" t="n">
        <v>0</v>
      </c>
      <c r="I155" s="48" t="n">
        <v>0</v>
      </c>
      <c r="J155" s="48" t="n">
        <v>0</v>
      </c>
      <c r="K155" s="48" t="n">
        <v>0</v>
      </c>
      <c r="L155" s="48" t="n">
        <v>0</v>
      </c>
      <c r="M155" s="48" t="n">
        <v>0</v>
      </c>
      <c r="N155" s="48" t="n">
        <v>0</v>
      </c>
      <c r="O155" s="48" t="n">
        <v>0</v>
      </c>
      <c r="P155" s="48" t="n">
        <v>0</v>
      </c>
      <c r="Q155" s="48" t="n">
        <v>0</v>
      </c>
      <c r="R155" s="48" t="n">
        <v>0</v>
      </c>
      <c r="S155" s="48" t="n">
        <v>0</v>
      </c>
      <c r="T155" s="48" t="n">
        <v>0</v>
      </c>
      <c r="U155" s="48" t="n">
        <v>0</v>
      </c>
      <c r="V155" s="48" t="n">
        <v>0</v>
      </c>
      <c r="W155" s="48" t="n">
        <v>0</v>
      </c>
      <c r="X155" s="48" t="n">
        <v>0</v>
      </c>
      <c r="Y155" s="48" t="n">
        <v>0</v>
      </c>
      <c r="Z155" s="48" t="n">
        <v>0</v>
      </c>
      <c r="AA155" s="48" t="n">
        <v>0</v>
      </c>
      <c r="AB155" s="48" t="n">
        <v>0</v>
      </c>
      <c r="AC155" s="48" t="n">
        <v>0</v>
      </c>
      <c r="AD155" s="48" t="n">
        <v>0</v>
      </c>
      <c r="AE155" s="48" t="n">
        <v>0</v>
      </c>
      <c r="AF155" s="48" t="n">
        <v>0</v>
      </c>
      <c r="AG155" s="48" t="n">
        <v>0</v>
      </c>
      <c r="AH155" s="48" t="n">
        <v>0</v>
      </c>
      <c r="AI155" s="48" t="n">
        <v>0</v>
      </c>
      <c r="AJ155" s="48" t="n">
        <v>0</v>
      </c>
      <c r="AK155" s="48" t="n">
        <v>0</v>
      </c>
      <c r="AL155" s="48" t="n">
        <v>0</v>
      </c>
      <c r="AM155" s="48" t="n">
        <v>0</v>
      </c>
      <c r="AN155" s="48" t="n">
        <v>0</v>
      </c>
      <c r="AO155" s="48" t="n">
        <v>0</v>
      </c>
      <c r="AP155" s="48" t="n">
        <v>0</v>
      </c>
      <c r="AQ155" s="48" t="n">
        <v>0</v>
      </c>
      <c r="AR155" s="48" t="n">
        <v>0</v>
      </c>
      <c r="AS155" s="48" t="n">
        <v>0</v>
      </c>
      <c r="AT155" s="48" t="n">
        <v>0</v>
      </c>
      <c r="AU155" s="48" t="n">
        <v>0</v>
      </c>
      <c r="AV155" s="48" t="n">
        <v>0</v>
      </c>
      <c r="AW155" s="48" t="n">
        <v>0</v>
      </c>
      <c r="AX155" s="48" t="n">
        <v>0</v>
      </c>
      <c r="AY155" s="48" t="n">
        <v>0</v>
      </c>
      <c r="AZ155" s="48" t="n">
        <v>0</v>
      </c>
      <c r="BA155" s="48" t="n">
        <v>0</v>
      </c>
      <c r="BB155" s="48" t="n">
        <v>0</v>
      </c>
      <c r="BC155" s="48" t="n">
        <v>0</v>
      </c>
      <c r="BD155" s="48" t="n">
        <v>0</v>
      </c>
      <c r="BE155" s="48" t="n">
        <v>0</v>
      </c>
      <c r="BF155" s="48" t="n">
        <v>0</v>
      </c>
    </row>
    <row r="156" customFormat="false" ht="15" hidden="false" customHeight="false" outlineLevel="0" collapsed="false">
      <c r="A156" s="24" t="s">
        <v>58</v>
      </c>
      <c r="B156" s="49" t="n">
        <v>17238</v>
      </c>
      <c r="C156" s="49" t="n">
        <v>18533</v>
      </c>
      <c r="D156" s="49" t="n">
        <v>20303.4</v>
      </c>
      <c r="E156" s="49" t="n">
        <v>21702.6</v>
      </c>
      <c r="F156" s="49" t="n">
        <v>23235</v>
      </c>
      <c r="G156" s="49" t="n">
        <v>24351</v>
      </c>
      <c r="H156" s="49" t="n">
        <v>25236</v>
      </c>
      <c r="I156" s="49" t="n">
        <v>27011</v>
      </c>
      <c r="J156" s="49" t="n">
        <v>25097</v>
      </c>
      <c r="K156" s="49" t="n">
        <v>28146</v>
      </c>
      <c r="L156" s="49" t="n">
        <v>22155</v>
      </c>
      <c r="M156" s="49" t="n">
        <v>25779</v>
      </c>
      <c r="N156" s="49" t="n">
        <v>33177</v>
      </c>
      <c r="O156" s="49" t="n">
        <v>37992</v>
      </c>
      <c r="P156" s="49" t="n">
        <v>36270</v>
      </c>
      <c r="Q156" s="49" t="n">
        <v>41186</v>
      </c>
      <c r="R156" s="49" t="n">
        <f aca="false">SUM(R139:R155)</f>
        <v>40269</v>
      </c>
      <c r="S156" s="49" t="n">
        <f aca="false">SUM(S139:S155)</f>
        <v>46857</v>
      </c>
      <c r="T156" s="49" t="n">
        <f aca="false">SUM(T139:T155)</f>
        <v>43282</v>
      </c>
      <c r="U156" s="49" t="n">
        <f aca="false">SUM(U139:U155)</f>
        <v>54740</v>
      </c>
      <c r="V156" s="49" t="n">
        <f aca="false">SUM(V139:V155)</f>
        <v>47619</v>
      </c>
      <c r="W156" s="49" t="n">
        <f aca="false">SUM(W139:W155)</f>
        <v>58511</v>
      </c>
      <c r="X156" s="49" t="n">
        <f aca="false">SUM(X139:X155)</f>
        <v>46404</v>
      </c>
      <c r="Y156" s="49" t="n">
        <f aca="false">SUM(Y139:Y155)</f>
        <v>55760</v>
      </c>
      <c r="Z156" s="49" t="n">
        <f aca="false">SUM(Z139:Z155)</f>
        <v>52346</v>
      </c>
      <c r="AA156" s="49" t="n">
        <f aca="false">SUM(AA139:AA155)</f>
        <v>65986</v>
      </c>
      <c r="AB156" s="49" t="n">
        <f aca="false">SUM(AB139:AB155)</f>
        <v>58939</v>
      </c>
      <c r="AC156" s="49" t="n">
        <f aca="false">SUM(AC139:AC155)</f>
        <v>76782</v>
      </c>
      <c r="AD156" s="49" t="n">
        <f aca="false">SUM(AD139:AD155)</f>
        <v>68105</v>
      </c>
      <c r="AE156" s="49" t="n">
        <f aca="false">SUM(AE139:AE155)</f>
        <v>88886</v>
      </c>
      <c r="AF156" s="49" t="n">
        <f aca="false">SUM(AF139:AF155)</f>
        <v>75661</v>
      </c>
      <c r="AG156" s="49" t="n">
        <f aca="false">SUM(AG139:AG155)</f>
        <v>95987</v>
      </c>
      <c r="AH156" s="49" t="n">
        <f aca="false">SUM(AH139:AH155)</f>
        <v>83686</v>
      </c>
      <c r="AI156" s="49" t="n">
        <f aca="false">SUM(AI139:AI155)</f>
        <v>105400</v>
      </c>
      <c r="AJ156" s="49" t="n">
        <f aca="false">SUM(AJ139:AJ155)</f>
        <v>85859</v>
      </c>
      <c r="AK156" s="49" t="n">
        <f aca="false">SUM(AK139:AK155)</f>
        <v>111709</v>
      </c>
      <c r="AL156" s="49" t="n">
        <f aca="false">SUM(AL139:AL155)</f>
        <v>90044</v>
      </c>
      <c r="AM156" s="49" t="n">
        <f aca="false">SUM(AM139:AM155)</f>
        <v>116510</v>
      </c>
      <c r="AN156" s="49" t="n">
        <f aca="false">SUM(AN139:AN155)</f>
        <v>90766</v>
      </c>
      <c r="AO156" s="49" t="n">
        <f aca="false">SUM(AO139:AO155)</f>
        <v>118256</v>
      </c>
      <c r="AP156" s="49" t="n">
        <f aca="false">SUM(AP139:AP155)</f>
        <v>86661</v>
      </c>
      <c r="AQ156" s="49" t="n">
        <f aca="false">SUM(AQ139:AQ155)</f>
        <v>114481</v>
      </c>
      <c r="AR156" s="49" t="n">
        <f aca="false">SUM(AR139:AR155)</f>
        <v>69749</v>
      </c>
      <c r="AS156" s="49" t="n">
        <f aca="false">SUM(AS139:AS155)</f>
        <v>91142</v>
      </c>
      <c r="AT156" s="49" t="n">
        <f aca="false">SUM(AT139:AT155)</f>
        <v>95875</v>
      </c>
      <c r="AU156" s="49" t="n">
        <f aca="false">SUM(AU139:AU155)</f>
        <v>132818</v>
      </c>
      <c r="AV156" s="49" t="n">
        <f aca="false">SUM(AV139:AV155)</f>
        <v>97172</v>
      </c>
      <c r="AW156" s="49" t="n">
        <f aca="false">SUM(AW139:AW155)</f>
        <v>128770</v>
      </c>
      <c r="AX156" s="49" t="n">
        <f aca="false">SUM(AX139:AX155)</f>
        <v>101450</v>
      </c>
      <c r="AY156" s="49" t="n">
        <f aca="false">SUM(AY139:AY155)</f>
        <v>129752</v>
      </c>
      <c r="AZ156" s="49" t="n">
        <f aca="false">SUM(AZ139:AZ155)</f>
        <v>1</v>
      </c>
      <c r="BA156" s="49" t="n">
        <f aca="false">SUM(BA139:BA155)</f>
        <v>100091</v>
      </c>
      <c r="BB156" s="49" t="n">
        <f aca="false">SUM(BB139:BB155)</f>
        <v>126249</v>
      </c>
      <c r="BC156" s="49" t="n">
        <f aca="false">SUM(BC139:BC155)</f>
        <v>1</v>
      </c>
      <c r="BD156" s="49" t="n">
        <f aca="false">SUM(BD139:BD155)</f>
        <v>108278</v>
      </c>
      <c r="BE156" s="49" t="n">
        <f aca="false">SUM(BE139:BE155)</f>
        <v>130430</v>
      </c>
      <c r="BF156" s="49" t="n">
        <f aca="false">SUM(BF139:BF155)</f>
        <v>8</v>
      </c>
    </row>
    <row r="157" customFormat="false" ht="15" hidden="false" customHeight="false" outlineLevel="0" collapsed="false">
      <c r="C157" s="27"/>
      <c r="E157" s="27"/>
      <c r="G157" s="27"/>
      <c r="I157" s="27"/>
      <c r="K157" s="27"/>
      <c r="M157" s="27"/>
      <c r="O157" s="27"/>
      <c r="Q157" s="27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BA157" s="52"/>
      <c r="BB157" s="52"/>
    </row>
    <row r="158" customFormat="false" ht="15" hidden="false" customHeight="false" outlineLevel="0" collapsed="false">
      <c r="R158" s="39"/>
    </row>
    <row r="159" customFormat="false" ht="15.75" hidden="false" customHeight="false" outlineLevel="0" collapsed="false">
      <c r="A159" s="18" t="s">
        <v>115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</row>
    <row r="160" customFormat="false" ht="15" hidden="false" customHeight="true" outlineLevel="0" collapsed="false">
      <c r="A160" s="33" t="s">
        <v>81</v>
      </c>
      <c r="B160" s="21" t="n">
        <v>1999</v>
      </c>
      <c r="C160" s="21"/>
      <c r="D160" s="21" t="n">
        <v>2000</v>
      </c>
      <c r="E160" s="21"/>
      <c r="F160" s="21" t="n">
        <v>2001</v>
      </c>
      <c r="G160" s="21"/>
      <c r="H160" s="21" t="n">
        <v>2002</v>
      </c>
      <c r="I160" s="21"/>
      <c r="J160" s="21" t="n">
        <v>2003</v>
      </c>
      <c r="K160" s="21"/>
      <c r="L160" s="21" t="n">
        <v>2004</v>
      </c>
      <c r="M160" s="21"/>
      <c r="N160" s="21" t="n">
        <v>2005</v>
      </c>
      <c r="O160" s="21"/>
      <c r="P160" s="21" t="n">
        <v>2006</v>
      </c>
      <c r="Q160" s="21"/>
      <c r="R160" s="21" t="n">
        <v>2007</v>
      </c>
      <c r="S160" s="21"/>
      <c r="T160" s="21" t="n">
        <v>2008</v>
      </c>
      <c r="U160" s="21"/>
      <c r="V160" s="21" t="n">
        <v>2009</v>
      </c>
      <c r="W160" s="21"/>
      <c r="X160" s="21" t="n">
        <v>2010</v>
      </c>
      <c r="Y160" s="21"/>
      <c r="Z160" s="21" t="n">
        <v>2011</v>
      </c>
      <c r="AA160" s="21"/>
      <c r="AB160" s="21" t="n">
        <v>2012</v>
      </c>
      <c r="AC160" s="21"/>
      <c r="AD160" s="21" t="n">
        <v>2013</v>
      </c>
      <c r="AE160" s="21"/>
      <c r="AF160" s="21" t="n">
        <v>2014</v>
      </c>
      <c r="AG160" s="21"/>
      <c r="AH160" s="21" t="n">
        <v>2015</v>
      </c>
      <c r="AI160" s="21"/>
      <c r="AJ160" s="21" t="n">
        <v>2016</v>
      </c>
      <c r="AK160" s="21"/>
      <c r="AL160" s="21" t="n">
        <v>2017</v>
      </c>
      <c r="AM160" s="21"/>
      <c r="AN160" s="21" t="n">
        <v>2018</v>
      </c>
      <c r="AO160" s="21"/>
      <c r="AP160" s="21" t="n">
        <v>2019</v>
      </c>
      <c r="AQ160" s="21"/>
      <c r="AR160" s="21" t="n">
        <v>2020</v>
      </c>
      <c r="AS160" s="21"/>
      <c r="AT160" s="21" t="n">
        <v>2021</v>
      </c>
      <c r="AU160" s="21"/>
      <c r="AV160" s="21" t="n">
        <v>2022</v>
      </c>
      <c r="AW160" s="21"/>
      <c r="AX160" s="21" t="n">
        <v>2023</v>
      </c>
      <c r="AY160" s="21"/>
      <c r="AZ160" s="21"/>
      <c r="BA160" s="21" t="n">
        <v>2024</v>
      </c>
      <c r="BB160" s="21"/>
      <c r="BC160" s="21"/>
      <c r="BD160" s="21" t="n">
        <v>2025</v>
      </c>
      <c r="BE160" s="21"/>
      <c r="BF160" s="21"/>
    </row>
    <row r="161" customFormat="false" ht="15" hidden="false" customHeight="false" outlineLevel="0" collapsed="false">
      <c r="A161" s="33"/>
      <c r="B161" s="21" t="s">
        <v>55</v>
      </c>
      <c r="C161" s="21" t="s">
        <v>56</v>
      </c>
      <c r="D161" s="21" t="s">
        <v>55</v>
      </c>
      <c r="E161" s="21" t="s">
        <v>56</v>
      </c>
      <c r="F161" s="21" t="s">
        <v>55</v>
      </c>
      <c r="G161" s="21" t="s">
        <v>56</v>
      </c>
      <c r="H161" s="21" t="s">
        <v>55</v>
      </c>
      <c r="I161" s="21" t="s">
        <v>56</v>
      </c>
      <c r="J161" s="21" t="s">
        <v>55</v>
      </c>
      <c r="K161" s="21" t="s">
        <v>56</v>
      </c>
      <c r="L161" s="21" t="s">
        <v>55</v>
      </c>
      <c r="M161" s="21" t="s">
        <v>56</v>
      </c>
      <c r="N161" s="21" t="s">
        <v>55</v>
      </c>
      <c r="O161" s="21" t="s">
        <v>56</v>
      </c>
      <c r="P161" s="21" t="s">
        <v>55</v>
      </c>
      <c r="Q161" s="21" t="s">
        <v>56</v>
      </c>
      <c r="R161" s="21" t="s">
        <v>55</v>
      </c>
      <c r="S161" s="21" t="s">
        <v>56</v>
      </c>
      <c r="T161" s="21" t="s">
        <v>55</v>
      </c>
      <c r="U161" s="21" t="s">
        <v>56</v>
      </c>
      <c r="V161" s="21" t="s">
        <v>55</v>
      </c>
      <c r="W161" s="21" t="s">
        <v>56</v>
      </c>
      <c r="X161" s="21" t="s">
        <v>55</v>
      </c>
      <c r="Y161" s="21" t="s">
        <v>56</v>
      </c>
      <c r="Z161" s="21" t="s">
        <v>55</v>
      </c>
      <c r="AA161" s="21" t="s">
        <v>56</v>
      </c>
      <c r="AB161" s="21" t="s">
        <v>55</v>
      </c>
      <c r="AC161" s="21" t="s">
        <v>56</v>
      </c>
      <c r="AD161" s="21" t="s">
        <v>55</v>
      </c>
      <c r="AE161" s="21" t="s">
        <v>56</v>
      </c>
      <c r="AF161" s="21" t="s">
        <v>55</v>
      </c>
      <c r="AG161" s="21" t="s">
        <v>56</v>
      </c>
      <c r="AH161" s="21" t="s">
        <v>55</v>
      </c>
      <c r="AI161" s="21" t="s">
        <v>56</v>
      </c>
      <c r="AJ161" s="21" t="s">
        <v>55</v>
      </c>
      <c r="AK161" s="21" t="s">
        <v>56</v>
      </c>
      <c r="AL161" s="21" t="s">
        <v>55</v>
      </c>
      <c r="AM161" s="21" t="s">
        <v>56</v>
      </c>
      <c r="AN161" s="21" t="s">
        <v>55</v>
      </c>
      <c r="AO161" s="21" t="s">
        <v>56</v>
      </c>
      <c r="AP161" s="21" t="s">
        <v>55</v>
      </c>
      <c r="AQ161" s="21" t="s">
        <v>56</v>
      </c>
      <c r="AR161" s="21" t="s">
        <v>55</v>
      </c>
      <c r="AS161" s="21" t="s">
        <v>56</v>
      </c>
      <c r="AT161" s="21" t="s">
        <v>55</v>
      </c>
      <c r="AU161" s="21" t="s">
        <v>56</v>
      </c>
      <c r="AV161" s="21" t="s">
        <v>55</v>
      </c>
      <c r="AW161" s="21" t="s">
        <v>56</v>
      </c>
      <c r="AX161" s="21" t="s">
        <v>55</v>
      </c>
      <c r="AY161" s="21" t="s">
        <v>56</v>
      </c>
      <c r="AZ161" s="21" t="s">
        <v>57</v>
      </c>
      <c r="BA161" s="21" t="s">
        <v>55</v>
      </c>
      <c r="BB161" s="21" t="s">
        <v>56</v>
      </c>
      <c r="BC161" s="21" t="s">
        <v>57</v>
      </c>
      <c r="BD161" s="21" t="s">
        <v>55</v>
      </c>
      <c r="BE161" s="21" t="s">
        <v>56</v>
      </c>
      <c r="BF161" s="21" t="s">
        <v>57</v>
      </c>
    </row>
    <row r="162" customFormat="false" ht="15" hidden="false" customHeight="false" outlineLevel="0" collapsed="false">
      <c r="A162" s="28" t="s">
        <v>82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 t="n">
        <f aca="false">R139/SUM($R$139:$S$154)</f>
        <v>0.00844753575281776</v>
      </c>
      <c r="S162" s="53" t="n">
        <f aca="false">S139/SUM($R$139:$S$155)</f>
        <v>0.0113743314280467</v>
      </c>
      <c r="T162" s="53" t="n">
        <f aca="false">T139/SUM($T$139:$U$154)</f>
        <v>0.00727387729285262</v>
      </c>
      <c r="U162" s="53" t="n">
        <f aca="false">U139/SUM($T$139:$U$154)</f>
        <v>0.00908979616820714</v>
      </c>
      <c r="V162" s="53" t="n">
        <f aca="false">V139/SUM($V$156:$W$156)</f>
        <v>0.00729294261754452</v>
      </c>
      <c r="W162" s="53" t="n">
        <f aca="false">W139/SUM($V$156:$W$156)</f>
        <v>0.00848958824083671</v>
      </c>
      <c r="X162" s="53" t="n">
        <f aca="false">X139/SUM($X$156:$Y$156)</f>
        <v>0.00729219685995067</v>
      </c>
      <c r="Y162" s="53" t="n">
        <f aca="false">Y139/SUM($X$156:$Y$156)</f>
        <v>0.00842762616968795</v>
      </c>
      <c r="Z162" s="53" t="n">
        <f aca="false">Z139/SUM($Z$156:$AA$156)</f>
        <v>0.0069296555454146</v>
      </c>
      <c r="AA162" s="53" t="n">
        <f aca="false">AA139/SUM($Z$156:$AA$156)</f>
        <v>0.00875502822567015</v>
      </c>
      <c r="AB162" s="53" t="n">
        <f aca="false">AB139/SUM($AB$156:$AC$156)</f>
        <v>0.00623337582245931</v>
      </c>
      <c r="AC162" s="53" t="n">
        <f aca="false">AC139/SUM($AB$156:$AC$156)</f>
        <v>0.0072722717928692</v>
      </c>
      <c r="AD162" s="53" t="n">
        <f aca="false">AD139/SUM($AD$156:$AE$156)</f>
        <v>0.00578377104419999</v>
      </c>
      <c r="AE162" s="53" t="n">
        <f aca="false">AE139/SUM($AD$156:$AE$156)</f>
        <v>0.0076246409029817</v>
      </c>
      <c r="AF162" s="53" t="n">
        <f aca="false">AF139/SUM($AF$156:$AG$156)</f>
        <v>0.00650167785234899</v>
      </c>
      <c r="AG162" s="53" t="n">
        <f aca="false">AG139/SUM($AF$156:$AG$156)</f>
        <v>0.00836013236390753</v>
      </c>
      <c r="AH162" s="53" t="n">
        <f aca="false">AH139/SUM($AH$156:$AI$156)</f>
        <v>0.00588621050738817</v>
      </c>
      <c r="AI162" s="53" t="n">
        <f aca="false">AI139/SUM($AH$156:$AI$156)</f>
        <v>0.00693864167627429</v>
      </c>
      <c r="AJ162" s="53" t="n">
        <f aca="false">AJ139/SUM($AJ$156:$AK$156)</f>
        <v>0.00511722546161322</v>
      </c>
      <c r="AK162" s="53" t="n">
        <f aca="false">AK139/SUM($AJ$156:$AK$156)</f>
        <v>0.00730381438289602</v>
      </c>
      <c r="AL162" s="53" t="n">
        <f aca="false">AL139/SUM($AL$156:$AM$156)</f>
        <v>0.00525286365792965</v>
      </c>
      <c r="AM162" s="53" t="n">
        <f aca="false">AM139/SUM($AL$156:$AM$156)</f>
        <v>0.0076783795036649</v>
      </c>
      <c r="AN162" s="53" t="n">
        <f aca="false">AN139/SUM($AN$156:$AO$156)</f>
        <v>0.00610462056625618</v>
      </c>
      <c r="AO162" s="53" t="n">
        <f aca="false">AO139/SUM($AN$156:$AO$156)</f>
        <v>0.00854933930399671</v>
      </c>
      <c r="AP162" s="53" t="n">
        <f aca="false">AP139/SUM($AP$139:$AQ$154)</f>
        <v>0.00595101967764067</v>
      </c>
      <c r="AQ162" s="53" t="n">
        <f aca="false">AQ139/SUM($AP$139:$AQ$154)</f>
        <v>0.00873015083871096</v>
      </c>
      <c r="AR162" s="53" t="n">
        <f aca="false">AR139/SUM($AR$156:$AS$156)</f>
        <v>0.00574923395342188</v>
      </c>
      <c r="AS162" s="53" t="n">
        <f aca="false">AS139/SUM($AR$156:$AS$156)</f>
        <v>0.0090931127284932</v>
      </c>
      <c r="AT162" s="53" t="n">
        <f aca="false">AT139/SUM($AT$156:$AU$156)</f>
        <v>0.00620482480880482</v>
      </c>
      <c r="AU162" s="53" t="n">
        <f aca="false">AU139/SUM($AT$156:$AU$156)</f>
        <v>0.00933128692176848</v>
      </c>
      <c r="AV162" s="53" t="n">
        <f aca="false">AV139/SUM($AV$156:$AW$156)</f>
        <v>0.00535535668445884</v>
      </c>
      <c r="AW162" s="53" t="n">
        <f aca="false">AW139/SUM($AV$156:$AW$156)</f>
        <v>0.00812597923360863</v>
      </c>
      <c r="AX162" s="53" t="n">
        <f aca="false">AX139/SUM($AX$156:$AZ$156)</f>
        <v>0.00595147986834081</v>
      </c>
      <c r="AY162" s="53" t="n">
        <f aca="false">AY139/SUM($AX$156:$AZ$156)</f>
        <v>0.00856822792091798</v>
      </c>
      <c r="AZ162" s="53" t="n">
        <f aca="false">AZ139/SUM($AX$156:$AZ$156)</f>
        <v>0</v>
      </c>
      <c r="BA162" s="53" t="n">
        <f aca="false">BA139/SUM($BA$156:$BC$156)</f>
        <v>0.00620302994154837</v>
      </c>
      <c r="BB162" s="53" t="n">
        <f aca="false">BB139/SUM($BA$156:$BC$156)</f>
        <v>0.00771844252698362</v>
      </c>
      <c r="BC162" s="53" t="n">
        <f aca="false">BC139/SUM($BA$156:$BC$156)</f>
        <v>0</v>
      </c>
      <c r="BD162" s="53" t="n">
        <f aca="false">BD139/SUM($BD$156:$BF$156)</f>
        <v>0.00580606243402202</v>
      </c>
      <c r="BE162" s="53" t="n">
        <f aca="false">BE139/SUM($BD$156:$BF$156)</f>
        <v>0.00739791216340756</v>
      </c>
      <c r="BF162" s="53" t="n">
        <f aca="false">BF139/SUM($BD$156:$BF$156)</f>
        <v>0</v>
      </c>
    </row>
    <row r="163" customFormat="false" ht="15" hidden="false" customHeight="false" outlineLevel="0" collapsed="false">
      <c r="A163" s="28" t="s">
        <v>83</v>
      </c>
      <c r="B163" s="53" t="n">
        <v>0.00995219591289033</v>
      </c>
      <c r="C163" s="53" t="n">
        <v>0.0112940650247407</v>
      </c>
      <c r="D163" s="53" t="n">
        <v>0.00904632671523116</v>
      </c>
      <c r="E163" s="53" t="n">
        <v>0.00942722468218826</v>
      </c>
      <c r="F163" s="53" t="n">
        <v>0.00769133778842517</v>
      </c>
      <c r="G163" s="53" t="n">
        <v>0.00859496490564452</v>
      </c>
      <c r="H163" s="53" t="n">
        <v>0.00622045284896741</v>
      </c>
      <c r="I163" s="53" t="n">
        <v>0.00541657894233162</v>
      </c>
      <c r="J163" s="53" t="n">
        <v>0.00693048851492215</v>
      </c>
      <c r="K163" s="53" t="n">
        <v>0.00689292489153504</v>
      </c>
      <c r="L163" s="53" t="n">
        <v>0.00849084157383068</v>
      </c>
      <c r="M163" s="53" t="n">
        <v>0.0115366962907331</v>
      </c>
      <c r="N163" s="53" t="n">
        <v>0.00886621984290913</v>
      </c>
      <c r="O163" s="53" t="n">
        <v>0.0129269766330846</v>
      </c>
      <c r="P163" s="53" t="n">
        <v>0.0110643462094609</v>
      </c>
      <c r="Q163" s="53" t="n">
        <v>0.0153635612476761</v>
      </c>
      <c r="R163" s="53" t="n">
        <f aca="false">R140/SUM($R$139:$S$154)</f>
        <v>0.00519936643481854</v>
      </c>
      <c r="S163" s="53" t="n">
        <f aca="false">S140/SUM($R$139:$S$155)</f>
        <v>0.00710465303124211</v>
      </c>
      <c r="T163" s="53" t="n">
        <f aca="false">T140/SUM($T$139:$U$154)</f>
        <v>0.00592724082348861</v>
      </c>
      <c r="U163" s="53" t="n">
        <f aca="false">U140/SUM($T$139:$U$154)</f>
        <v>0.00891636571381935</v>
      </c>
      <c r="V163" s="53" t="n">
        <f aca="false">V140/SUM($V$156:$W$156)</f>
        <v>0.00554037501177801</v>
      </c>
      <c r="W163" s="53" t="n">
        <f aca="false">W140/SUM($V$156:$W$156)</f>
        <v>0.00724583058513144</v>
      </c>
      <c r="X163" s="53" t="n">
        <f aca="false">X140/SUM($X$156:$Y$156)</f>
        <v>0.00594142750871148</v>
      </c>
      <c r="Y163" s="53" t="n">
        <f aca="false">Y140/SUM($X$156:$Y$156)</f>
        <v>0.00653850671469402</v>
      </c>
      <c r="Z163" s="53" t="n">
        <f aca="false">Z140/SUM($Z$156:$AA$156)</f>
        <v>0.00559442923300544</v>
      </c>
      <c r="AA163" s="53" t="n">
        <f aca="false">AA140/SUM($Z$156:$AA$156)</f>
        <v>0.00674373795761079</v>
      </c>
      <c r="AB163" s="53" t="n">
        <f aca="false">AB140/SUM($AB$156:$AC$156)</f>
        <v>0.00498080621274526</v>
      </c>
      <c r="AC163" s="53" t="n">
        <f aca="false">AC140/SUM($AB$156:$AC$156)</f>
        <v>0.00643968140523574</v>
      </c>
      <c r="AD163" s="53" t="n">
        <f aca="false">AD140/SUM($AD$156:$AE$156)</f>
        <v>0.00551623978444624</v>
      </c>
      <c r="AE163" s="53" t="n">
        <f aca="false">AE140/SUM($AD$156:$AE$156)</f>
        <v>0.00647807836117994</v>
      </c>
      <c r="AF163" s="53" t="n">
        <f aca="false">AF140/SUM($AF$156:$AG$156)</f>
        <v>0.00541806487695749</v>
      </c>
      <c r="AG163" s="53" t="n">
        <f aca="false">AG140/SUM($AF$156:$AG$156)</f>
        <v>0.00704348434004474</v>
      </c>
      <c r="AH163" s="53" t="n">
        <f aca="false">AH140/SUM($AH$156:$AI$156)</f>
        <v>0.00537321642004167</v>
      </c>
      <c r="AI163" s="53" t="n">
        <f aca="false">AI140/SUM($AH$156:$AI$156)</f>
        <v>0.00769491131019748</v>
      </c>
      <c r="AJ163" s="53" t="n">
        <f aca="false">AJ140/SUM($AJ$156:$AK$156)</f>
        <v>0.00551202623906706</v>
      </c>
      <c r="AK163" s="53" t="n">
        <f aca="false">AK140/SUM($AJ$156:$AK$156)</f>
        <v>0.0072127065111759</v>
      </c>
      <c r="AL163" s="53" t="n">
        <f aca="false">AL140/SUM($AL$156:$AM$156)</f>
        <v>0.00648740765126795</v>
      </c>
      <c r="AM163" s="53" t="n">
        <f aca="false">AM140/SUM($AL$156:$AM$156)</f>
        <v>0.00772679299359974</v>
      </c>
      <c r="AN163" s="53" t="n">
        <f aca="false">AN140/SUM($AN$156:$AO$156)</f>
        <v>0.00734850876941183</v>
      </c>
      <c r="AO163" s="53" t="n">
        <f aca="false">AO140/SUM($AN$156:$AO$156)</f>
        <v>0.00894642669192717</v>
      </c>
      <c r="AP163" s="53" t="n">
        <f aca="false">AP140/SUM($AP$139:$AQ$154)</f>
        <v>0.00665201698302692</v>
      </c>
      <c r="AQ163" s="53" t="n">
        <f aca="false">AQ140/SUM($AP$139:$AQ$154)</f>
        <v>0.00792972129142596</v>
      </c>
      <c r="AR163" s="53" t="n">
        <f aca="false">AR140/SUM($AR$156:$AS$156)</f>
        <v>0.00662560366956511</v>
      </c>
      <c r="AS163" s="53" t="n">
        <f aca="false">AS140/SUM($AR$156:$AS$156)</f>
        <v>0.00906825117626219</v>
      </c>
      <c r="AT163" s="53" t="n">
        <f aca="false">AT140/SUM($AT$156:$AU$156)</f>
        <v>0.00679076316284276</v>
      </c>
      <c r="AU163" s="53" t="n">
        <f aca="false">AU140/SUM($AT$156:$AU$156)</f>
        <v>0.0111284560524371</v>
      </c>
      <c r="AV163" s="53" t="n">
        <f aca="false">AV140/SUM($AV$156:$AW$156)</f>
        <v>0.00667427923980491</v>
      </c>
      <c r="AW163" s="53" t="n">
        <f aca="false">AW140/SUM($AV$156:$AW$156)</f>
        <v>0.00974143806817679</v>
      </c>
      <c r="AX163" s="53" t="n">
        <f aca="false">AX140/SUM($AX$156:$AZ$156)</f>
        <v>0.00717118722507926</v>
      </c>
      <c r="AY163" s="53" t="n">
        <f aca="false">AY140/SUM($AX$156:$AZ$156)</f>
        <v>0.00925161005696293</v>
      </c>
      <c r="AZ163" s="53" t="n">
        <f aca="false">AZ140/SUM($AX$156:$AZ$156)</f>
        <v>0</v>
      </c>
      <c r="BA163" s="53" t="n">
        <f aca="false">BA140/SUM($BA$156:$BC$156)</f>
        <v>0.00607932279171692</v>
      </c>
      <c r="BB163" s="53" t="n">
        <f aca="false">BB140/SUM($BA$156:$BC$156)</f>
        <v>0.00874344462558706</v>
      </c>
      <c r="BC163" s="53" t="n">
        <f aca="false">BC140/SUM($BA$156:$BC$156)</f>
        <v>0</v>
      </c>
      <c r="BD163" s="53" t="n">
        <f aca="false">BD140/SUM($BD$156:$BF$156)</f>
        <v>0.00599876003284237</v>
      </c>
      <c r="BE163" s="53" t="n">
        <f aca="false">BE140/SUM($BD$156:$BF$156)</f>
        <v>0.00916570317867257</v>
      </c>
      <c r="BF163" s="53" t="n">
        <f aca="false">BF140/SUM($BD$156:$BF$156)</f>
        <v>0</v>
      </c>
    </row>
    <row r="164" customFormat="false" ht="15" hidden="false" customHeight="false" outlineLevel="0" collapsed="false">
      <c r="A164" s="28" t="s">
        <v>84</v>
      </c>
      <c r="B164" s="53" t="n">
        <v>0.0121327332196472</v>
      </c>
      <c r="C164" s="53" t="n">
        <v>0.0101478851583685</v>
      </c>
      <c r="D164" s="53" t="n">
        <v>0.00959386754273199</v>
      </c>
      <c r="E164" s="53" t="n">
        <v>0.0110222349188211</v>
      </c>
      <c r="F164" s="53" t="n">
        <v>0.0117891816920943</v>
      </c>
      <c r="G164" s="53" t="n">
        <v>0.0123355608792502</v>
      </c>
      <c r="H164" s="53" t="n">
        <v>0.0156946810343178</v>
      </c>
      <c r="I164" s="53" t="n">
        <v>0.014316611480085</v>
      </c>
      <c r="J164" s="53" t="n">
        <v>0.0180681028492008</v>
      </c>
      <c r="K164" s="53" t="n">
        <v>0.0143117405104896</v>
      </c>
      <c r="L164" s="53" t="n">
        <v>0.0126841073142237</v>
      </c>
      <c r="M164" s="53" t="n">
        <v>0.0111194559185547</v>
      </c>
      <c r="N164" s="53" t="n">
        <v>0.0108193173994295</v>
      </c>
      <c r="O164" s="53" t="n">
        <v>0.0128426702637384</v>
      </c>
      <c r="P164" s="53" t="n">
        <v>0.0126781656682504</v>
      </c>
      <c r="Q164" s="53" t="n">
        <v>0.0122908489981409</v>
      </c>
      <c r="R164" s="53" t="n">
        <f aca="false">R141/SUM($R$139:$S$154)</f>
        <v>0.0192365080458187</v>
      </c>
      <c r="S164" s="53" t="n">
        <f aca="false">S141/SUM($R$139:$S$155)</f>
        <v>0.0202465394945252</v>
      </c>
      <c r="T164" s="53" t="n">
        <f aca="false">T141/SUM($T$139:$U$154)</f>
        <v>0.0165575074983167</v>
      </c>
      <c r="U164" s="53" t="n">
        <f aca="false">U141/SUM($T$139:$U$154)</f>
        <v>0.0198424843402501</v>
      </c>
      <c r="V164" s="53" t="n">
        <f aca="false">V141/SUM($V$156:$W$156)</f>
        <v>0.0174220295863564</v>
      </c>
      <c r="W164" s="53" t="n">
        <f aca="false">W141/SUM($V$156:$W$156)</f>
        <v>0.0208988975784415</v>
      </c>
      <c r="X164" s="53" t="n">
        <f aca="false">X141/SUM($X$156:$Y$156)</f>
        <v>0.0174229669942446</v>
      </c>
      <c r="Y164" s="53" t="n">
        <f aca="false">Y141/SUM($X$156:$Y$156)</f>
        <v>0.0204964566774989</v>
      </c>
      <c r="Z164" s="53" t="n">
        <f aca="false">Z141/SUM($Z$156:$AA$156)</f>
        <v>0.0166480749078863</v>
      </c>
      <c r="AA164" s="53" t="n">
        <f aca="false">AA141/SUM($Z$156:$AA$156)</f>
        <v>0.0178818916269479</v>
      </c>
      <c r="AB164" s="53" t="n">
        <f aca="false">AB141/SUM($AB$156:$AC$156)</f>
        <v>0.0151708283905954</v>
      </c>
      <c r="AC164" s="53" t="n">
        <f aca="false">AC141/SUM($AB$156:$AC$156)</f>
        <v>0.0177349120622453</v>
      </c>
      <c r="AD164" s="53" t="n">
        <f aca="false">AD141/SUM($AD$156:$AE$156)</f>
        <v>0.0155295526495149</v>
      </c>
      <c r="AE164" s="53" t="n">
        <f aca="false">AE141/SUM($AD$156:$AE$156)</f>
        <v>0.0184851360906039</v>
      </c>
      <c r="AF164" s="53" t="n">
        <f aca="false">AF141/SUM($AF$156:$AG$156)</f>
        <v>0.0166620059656972</v>
      </c>
      <c r="AG164" s="53" t="n">
        <f aca="false">AG141/SUM($AF$156:$AG$156)</f>
        <v>0.017337807606264</v>
      </c>
      <c r="AH164" s="53" t="n">
        <f aca="false">AH141/SUM($AH$156:$AI$156)</f>
        <v>0.0161831124461885</v>
      </c>
      <c r="AI164" s="53" t="n">
        <f aca="false">AI141/SUM($AH$156:$AI$156)</f>
        <v>0.021783738616291</v>
      </c>
      <c r="AJ164" s="53" t="n">
        <f aca="false">AJ141/SUM($AJ$156:$AK$156)</f>
        <v>0.0156806770327179</v>
      </c>
      <c r="AK164" s="53" t="n">
        <f aca="false">AK141/SUM($AJ$156:$AK$156)</f>
        <v>0.0186568675089083</v>
      </c>
      <c r="AL164" s="53" t="n">
        <f aca="false">AL141/SUM($AL$156:$AM$156)</f>
        <v>0.0149258789469098</v>
      </c>
      <c r="AM164" s="53" t="n">
        <f aca="false">AM141/SUM($AL$156:$AM$156)</f>
        <v>0.0178645777859543</v>
      </c>
      <c r="AN164" s="53" t="n">
        <f aca="false">AN141/SUM($AN$156:$AO$156)</f>
        <v>0.0169025270067266</v>
      </c>
      <c r="AO164" s="53" t="n">
        <f aca="false">AO141/SUM($AN$156:$AO$156)</f>
        <v>0.0179646161648056</v>
      </c>
      <c r="AP164" s="53" t="n">
        <f aca="false">AP141/SUM($AP$139:$AQ$154)</f>
        <v>0.0159737896610355</v>
      </c>
      <c r="AQ164" s="53" t="n">
        <f aca="false">AQ141/SUM($AP$139:$AQ$154)</f>
        <v>0.0181861570432829</v>
      </c>
      <c r="AR164" s="53" t="n">
        <f aca="false">AR141/SUM($AR$156:$AS$156)</f>
        <v>0.0166634553828368</v>
      </c>
      <c r="AS164" s="53" t="n">
        <f aca="false">AS141/SUM($AR$156:$AS$156)</f>
        <v>0.0190998875014762</v>
      </c>
      <c r="AT164" s="53" t="n">
        <f aca="false">AT141/SUM($AT$156:$AU$156)</f>
        <v>0.0147490303594776</v>
      </c>
      <c r="AU164" s="53" t="n">
        <f aca="false">AU141/SUM($AT$156:$AU$156)</f>
        <v>0.0168566593643006</v>
      </c>
      <c r="AV164" s="53" t="n">
        <f aca="false">AV141/SUM($AV$156:$AW$156)</f>
        <v>0.0154685715803171</v>
      </c>
      <c r="AW164" s="53" t="n">
        <f aca="false">AW141/SUM($AV$156:$AW$156)</f>
        <v>0.0182082127271601</v>
      </c>
      <c r="AX164" s="53" t="n">
        <f aca="false">AX141/SUM($AX$156:$AZ$156)</f>
        <v>0.0156399354679654</v>
      </c>
      <c r="AY164" s="53" t="n">
        <f aca="false">AY141/SUM($AX$156:$AZ$156)</f>
        <v>0.0182956103510768</v>
      </c>
      <c r="AZ164" s="53" t="n">
        <f aca="false">AZ141/SUM($AX$156:$AZ$156)</f>
        <v>0</v>
      </c>
      <c r="BA164" s="53" t="n">
        <f aca="false">BA141/SUM($BA$156:$BC$156)</f>
        <v>0.0137270755187969</v>
      </c>
      <c r="BB164" s="53" t="n">
        <f aca="false">BB141/SUM($BA$156:$BC$156)</f>
        <v>0.0162763264278235</v>
      </c>
      <c r="BC164" s="53" t="n">
        <f aca="false">BC141/SUM($BA$156:$BC$156)</f>
        <v>0</v>
      </c>
      <c r="BD164" s="53" t="n">
        <f aca="false">BD141/SUM($BD$156:$BF$156)</f>
        <v>0.0153613498885705</v>
      </c>
      <c r="BE164" s="53" t="n">
        <f aca="false">BE141/SUM($BD$156:$BF$156)</f>
        <v>0.0155289130179795</v>
      </c>
      <c r="BF164" s="53" t="n">
        <f aca="false">BF141/SUM($BD$156:$BF$156)</f>
        <v>0</v>
      </c>
    </row>
    <row r="165" customFormat="false" ht="15" hidden="false" customHeight="false" outlineLevel="0" collapsed="false">
      <c r="A165" s="28" t="s">
        <v>85</v>
      </c>
      <c r="B165" s="53" t="n">
        <v>0.000559112129937659</v>
      </c>
      <c r="C165" s="53" t="n">
        <v>0.00170529199630986</v>
      </c>
      <c r="D165" s="53" t="n">
        <v>0.00449935723468076</v>
      </c>
      <c r="E165" s="53" t="n">
        <v>0.00347569394848355</v>
      </c>
      <c r="F165" s="53" t="n">
        <v>0.00954062119110663</v>
      </c>
      <c r="G165" s="53" t="n">
        <v>0.00535871895095196</v>
      </c>
      <c r="H165" s="53" t="n">
        <v>0.00826841732539667</v>
      </c>
      <c r="I165" s="53" t="n">
        <v>0.00478496372997493</v>
      </c>
      <c r="J165" s="53" t="n">
        <v>0.00732490656048682</v>
      </c>
      <c r="K165" s="53" t="n">
        <v>0.00386905320887253</v>
      </c>
      <c r="L165" s="53" t="n">
        <v>0.00509033254057663</v>
      </c>
      <c r="M165" s="53" t="n">
        <v>0.00360912921934326</v>
      </c>
      <c r="N165" s="53" t="n">
        <v>0.00421531846731021</v>
      </c>
      <c r="O165" s="53" t="n">
        <v>0.00361112282032908</v>
      </c>
      <c r="P165" s="53" t="n">
        <v>0.00424757281553398</v>
      </c>
      <c r="Q165" s="53" t="n">
        <v>0.00371824003305102</v>
      </c>
      <c r="R165" s="53" t="n">
        <f aca="false">R142/SUM($R$139:$S$154)</f>
        <v>0.00359249822096733</v>
      </c>
      <c r="S165" s="53" t="n">
        <f aca="false">S142/SUM($R$139:$S$155)</f>
        <v>0.00364988637146202</v>
      </c>
      <c r="T165" s="53" t="n">
        <f aca="false">T142/SUM($T$139:$U$154)</f>
        <v>0.00348901267062496</v>
      </c>
      <c r="U165" s="53" t="n">
        <f aca="false">U142/SUM($T$139:$U$154)</f>
        <v>0.00401950582522291</v>
      </c>
      <c r="V165" s="53" t="n">
        <f aca="false">V142/SUM($V$156:$W$156)</f>
        <v>0.00390087628380288</v>
      </c>
      <c r="W165" s="53" t="n">
        <f aca="false">W142/SUM($V$156:$W$156)</f>
        <v>0.0046923584283426</v>
      </c>
      <c r="X165" s="53" t="n">
        <f aca="false">X142/SUM($X$156:$Y$156)</f>
        <v>0.00491366821972515</v>
      </c>
      <c r="Y165" s="53" t="n">
        <f aca="false">Y142/SUM($X$156:$Y$156)</f>
        <v>0.00530519556791042</v>
      </c>
      <c r="Z165" s="53" t="n">
        <f aca="false">Z142/SUM($Z$156:$AA$156)</f>
        <v>0.00299158300375215</v>
      </c>
      <c r="AA165" s="53" t="n">
        <f aca="false">AA142/SUM($Z$156:$AA$156)</f>
        <v>0.00402258053611872</v>
      </c>
      <c r="AB165" s="53" t="n">
        <f aca="false">AB142/SUM($AB$156:$AC$156)</f>
        <v>0.00352193102025479</v>
      </c>
      <c r="AC165" s="53" t="n">
        <f aca="false">AC142/SUM($AB$156:$AC$156)</f>
        <v>0.00425873667302776</v>
      </c>
      <c r="AD165" s="53" t="n">
        <f aca="false">AD142/SUM($AD$156:$AE$156)</f>
        <v>0.00327407303603391</v>
      </c>
      <c r="AE165" s="53" t="n">
        <f aca="false">AE142/SUM($AD$156:$AE$156)</f>
        <v>0.00422954182086871</v>
      </c>
      <c r="AF165" s="53" t="n">
        <f aca="false">AF142/SUM($AF$156:$AG$156)</f>
        <v>0.0042354120059657</v>
      </c>
      <c r="AG165" s="53" t="n">
        <f aca="false">AG142/SUM($AF$156:$AG$156)</f>
        <v>0.00368777964205817</v>
      </c>
      <c r="AH165" s="53" t="n">
        <f aca="false">AH142/SUM($AH$156:$AI$156)</f>
        <v>0.00424674486741483</v>
      </c>
      <c r="AI165" s="53" t="n">
        <f aca="false">AI142/SUM($AH$156:$AI$156)</f>
        <v>0.00409866409993336</v>
      </c>
      <c r="AJ165" s="53" t="n">
        <f aca="false">AJ142/SUM($AJ$156:$AK$156)</f>
        <v>0.00476797862001944</v>
      </c>
      <c r="AK165" s="53" t="n">
        <f aca="false">AK142/SUM($AJ$156:$AK$156)</f>
        <v>0.0049147635244574</v>
      </c>
      <c r="AL165" s="53" t="n">
        <f aca="false">AL142/SUM($AL$156:$AM$156)</f>
        <v>0.00449277186595273</v>
      </c>
      <c r="AM165" s="53" t="n">
        <f aca="false">AM142/SUM($AL$156:$AM$156)</f>
        <v>0.00509794049013817</v>
      </c>
      <c r="AN165" s="53" t="n">
        <f aca="false">AN142/SUM($AN$156:$AO$156)</f>
        <v>0.00392303202533705</v>
      </c>
      <c r="AO165" s="53" t="n">
        <f aca="false">AO142/SUM($AN$156:$AO$156)</f>
        <v>0.0049851211834161</v>
      </c>
      <c r="AP165" s="53" t="n">
        <f aca="false">AP142/SUM($AP$139:$AQ$154)</f>
        <v>0.00410157997832377</v>
      </c>
      <c r="AQ165" s="53" t="n">
        <f aca="false">AQ142/SUM($AP$139:$AQ$154)</f>
        <v>0.0059808493502103</v>
      </c>
      <c r="AR165" s="53" t="n">
        <f aca="false">AR142/SUM($AR$156:$AS$156)</f>
        <v>0.00538252605801443</v>
      </c>
      <c r="AS165" s="53" t="n">
        <f aca="false">AS142/SUM($AR$156:$AS$156)</f>
        <v>0.00625889577415766</v>
      </c>
      <c r="AT165" s="53" t="n">
        <f aca="false">AT142/SUM($AT$156:$AU$156)</f>
        <v>0.00445138242097484</v>
      </c>
      <c r="AU165" s="53" t="n">
        <f aca="false">AU142/SUM($AT$156:$AU$156)</f>
        <v>0.00685635327710074</v>
      </c>
      <c r="AV165" s="53" t="n">
        <f aca="false">AV142/SUM($AV$156:$AW$156)</f>
        <v>0.00568730028060299</v>
      </c>
      <c r="AW165" s="53" t="n">
        <f aca="false">AW142/SUM($AV$156:$AW$156)</f>
        <v>0.00643085393596587</v>
      </c>
      <c r="AX165" s="53" t="n">
        <f aca="false">AX142/SUM($AX$156:$AZ$156)</f>
        <v>0.00451118713857519</v>
      </c>
      <c r="AY165" s="53" t="n">
        <f aca="false">AY142/SUM($AX$156:$AZ$156)</f>
        <v>0.00592985385137736</v>
      </c>
      <c r="AZ165" s="53" t="n">
        <f aca="false">AZ142/SUM($AX$156:$AZ$156)</f>
        <v>0</v>
      </c>
      <c r="BA165" s="53" t="n">
        <f aca="false">BA142/SUM($BA$156:$BC$156)</f>
        <v>0.00569052889224665</v>
      </c>
      <c r="BB165" s="53" t="n">
        <f aca="false">BB142/SUM($BA$156:$BC$156)</f>
        <v>0.00596003375437945</v>
      </c>
      <c r="BC165" s="53" t="n">
        <f aca="false">BC142/SUM($BA$156:$BC$156)</f>
        <v>0</v>
      </c>
      <c r="BD165" s="53" t="n">
        <f aca="false">BD142/SUM($BD$156:$BF$156)</f>
        <v>0.00581444059049247</v>
      </c>
      <c r="BE165" s="53" t="n">
        <f aca="false">BE142/SUM($BD$156:$BF$156)</f>
        <v>0.00649307126459894</v>
      </c>
      <c r="BF165" s="53" t="n">
        <f aca="false">BF142/SUM($BD$156:$BF$156)</f>
        <v>0</v>
      </c>
    </row>
    <row r="166" customFormat="false" ht="15" hidden="false" customHeight="false" outlineLevel="0" collapsed="false">
      <c r="A166" s="28" t="s">
        <v>86</v>
      </c>
      <c r="B166" s="53" t="n">
        <v>0.00617818903581113</v>
      </c>
      <c r="C166" s="53" t="n">
        <v>0.00953286181543709</v>
      </c>
      <c r="D166" s="53" t="n">
        <v>0.00640384706946627</v>
      </c>
      <c r="E166" s="53" t="n">
        <v>0.00880826548588297</v>
      </c>
      <c r="F166" s="53" t="n">
        <v>0.00653553566174925</v>
      </c>
      <c r="G166" s="53" t="n">
        <v>0.0107174379019039</v>
      </c>
      <c r="H166" s="53" t="n">
        <v>0.00930196949107126</v>
      </c>
      <c r="I166" s="53" t="n">
        <v>0.0117901506306582</v>
      </c>
      <c r="J166" s="53" t="n">
        <v>0.0125274683996018</v>
      </c>
      <c r="K166" s="53" t="n">
        <v>0.0142366132637154</v>
      </c>
      <c r="L166" s="53" t="n">
        <v>0.0150206533984228</v>
      </c>
      <c r="M166" s="53" t="n">
        <v>0.0195268494179497</v>
      </c>
      <c r="N166" s="53" t="n">
        <v>0.00965307929014037</v>
      </c>
      <c r="O166" s="53" t="n">
        <v>0.0107209599685256</v>
      </c>
      <c r="P166" s="53" t="n">
        <v>0.0105737450939888</v>
      </c>
      <c r="Q166" s="53" t="n">
        <v>0.0105737450939888</v>
      </c>
      <c r="R166" s="53" t="n">
        <f aca="false">R143/SUM($R$139:$S$154)</f>
        <v>0.0162064136996993</v>
      </c>
      <c r="S166" s="53" t="n">
        <f aca="false">S143/SUM($R$139:$S$155)</f>
        <v>0.0194660606477974</v>
      </c>
      <c r="T166" s="53" t="n">
        <f aca="false">T143/SUM($T$139:$U$154)</f>
        <v>0.017944951133419</v>
      </c>
      <c r="U166" s="53" t="n">
        <f aca="false">U143/SUM($T$139:$U$154)</f>
        <v>0.0235763400053049</v>
      </c>
      <c r="V166" s="53" t="n">
        <f aca="false">V143/SUM($V$156:$W$156)</f>
        <v>0.0148402902101197</v>
      </c>
      <c r="W166" s="53" t="n">
        <f aca="false">W143/SUM($V$156:$W$156)</f>
        <v>0.0186940544615095</v>
      </c>
      <c r="X166" s="53" t="n">
        <f aca="false">X143/SUM($X$156:$Y$156)</f>
        <v>0.0150248619866098</v>
      </c>
      <c r="Y166" s="53" t="n">
        <f aca="false">Y143/SUM($X$156:$Y$156)</f>
        <v>0.0160232567244822</v>
      </c>
      <c r="Z166" s="53" t="n">
        <f aca="false">Z143/SUM($Z$156:$AA$156)</f>
        <v>0.0130226819457121</v>
      </c>
      <c r="AA166" s="53" t="n">
        <f aca="false">AA143/SUM($Z$156:$AA$156)</f>
        <v>0.0161663793394855</v>
      </c>
      <c r="AB166" s="53" t="n">
        <f aca="false">AB143/SUM($AB$156:$AC$156)</f>
        <v>0.0136751129154663</v>
      </c>
      <c r="AC166" s="53" t="n">
        <f aca="false">AC143/SUM($AB$156:$AC$156)</f>
        <v>0.0186043427325174</v>
      </c>
      <c r="AD166" s="53" t="n">
        <f aca="false">AD143/SUM($AD$156:$AE$156)</f>
        <v>0.0165805683128332</v>
      </c>
      <c r="AE166" s="53" t="n">
        <f aca="false">AE143/SUM($AD$156:$AE$156)</f>
        <v>0.021810167461829</v>
      </c>
      <c r="AF166" s="53" t="n">
        <f aca="false">AF143/SUM($AF$156:$AG$156)</f>
        <v>0.0142384414615958</v>
      </c>
      <c r="AG166" s="53" t="n">
        <f aca="false">AG143/SUM($AF$156:$AG$156)</f>
        <v>0.0203730891126025</v>
      </c>
      <c r="AH166" s="53" t="n">
        <f aca="false">AH143/SUM($AH$156:$AI$156)</f>
        <v>0.014067672910739</v>
      </c>
      <c r="AI166" s="53" t="n">
        <f aca="false">AI143/SUM($AH$156:$AI$156)</f>
        <v>0.0188062574701459</v>
      </c>
      <c r="AJ166" s="53" t="n">
        <f aca="false">AJ143/SUM($AJ$156:$AK$156)</f>
        <v>0.0147999676060901</v>
      </c>
      <c r="AK166" s="53" t="n">
        <f aca="false">AK143/SUM($AJ$156:$AK$156)</f>
        <v>0.019446469063816</v>
      </c>
      <c r="AL166" s="53" t="n">
        <f aca="false">AL143/SUM($AL$156:$AM$156)</f>
        <v>0.0154148551952516</v>
      </c>
      <c r="AM166" s="53" t="n">
        <f aca="false">AM143/SUM($AL$156:$AM$156)</f>
        <v>0.01987373761825</v>
      </c>
      <c r="AN166" s="53" t="n">
        <f aca="false">AN143/SUM($AN$156:$AO$156)</f>
        <v>0.0158595745902345</v>
      </c>
      <c r="AO166" s="53" t="n">
        <f aca="false">AO143/SUM($AN$156:$AO$156)</f>
        <v>0.0219833318980777</v>
      </c>
      <c r="AP166" s="53" t="n">
        <f aca="false">AP143/SUM($AP$139:$AQ$154)</f>
        <v>0.0164212347495799</v>
      </c>
      <c r="AQ166" s="53" t="n">
        <f aca="false">AQ143/SUM($AP$139:$AQ$154)</f>
        <v>0.0226158634198725</v>
      </c>
      <c r="AR166" s="53" t="n">
        <f aca="false">AR143/SUM($AR$156:$AS$156)</f>
        <v>0.0127042531900479</v>
      </c>
      <c r="AS166" s="53" t="n">
        <f aca="false">AS143/SUM($AR$156:$AS$156)</f>
        <v>0.0201751496354675</v>
      </c>
      <c r="AT166" s="53" t="n">
        <f aca="false">AT143/SUM($AT$156:$AU$156)</f>
        <v>0.0164500006559011</v>
      </c>
      <c r="AU166" s="53" t="n">
        <f aca="false">AU143/SUM($AT$156:$AU$156)</f>
        <v>0.024438876572523</v>
      </c>
      <c r="AV166" s="53" t="n">
        <f aca="false">AV143/SUM($AV$156:$AW$156)</f>
        <v>0.0161280328579901</v>
      </c>
      <c r="AW166" s="53" t="n">
        <f aca="false">AW143/SUM($AV$156:$AW$156)</f>
        <v>0.0230501633162493</v>
      </c>
      <c r="AX166" s="53" t="n">
        <f aca="false">AX143/SUM($AX$156:$AZ$156)</f>
        <v>0.0171667322655848</v>
      </c>
      <c r="AY166" s="53" t="n">
        <f aca="false">AY143/SUM($AX$156:$AZ$156)</f>
        <v>0.0224218543877026</v>
      </c>
      <c r="AZ166" s="53" t="n">
        <f aca="false">AZ143/SUM($AX$156:$AZ$156)</f>
        <v>0</v>
      </c>
      <c r="BA166" s="53" t="n">
        <f aca="false">BA143/SUM($BA$156:$BC$156)</f>
        <v>0.0170008968768363</v>
      </c>
      <c r="BB166" s="53" t="n">
        <f aca="false">BB143/SUM($BA$156:$BC$156)</f>
        <v>0.0207916373966714</v>
      </c>
      <c r="BC166" s="53" t="n">
        <f aca="false">BC143/SUM($BA$156:$BC$156)</f>
        <v>0</v>
      </c>
      <c r="BD166" s="53" t="n">
        <f aca="false">BD143/SUM($BD$156:$BF$156)</f>
        <v>0.0166096952026676</v>
      </c>
      <c r="BE166" s="53" t="n">
        <f aca="false">BE143/SUM($BD$156:$BF$156)</f>
        <v>0.0204091891620168</v>
      </c>
      <c r="BF166" s="53" t="n">
        <f aca="false">BF143/SUM($BD$156:$BF$156)</f>
        <v>4.18907823522512E-006</v>
      </c>
    </row>
    <row r="167" customFormat="false" ht="15" hidden="false" customHeight="false" outlineLevel="0" collapsed="false">
      <c r="A167" s="28" t="s">
        <v>87</v>
      </c>
      <c r="B167" s="53" t="n">
        <v>0.0597411310838389</v>
      </c>
      <c r="C167" s="53" t="n">
        <v>0.0646333622207934</v>
      </c>
      <c r="D167" s="53" t="n">
        <v>0.0564919297243251</v>
      </c>
      <c r="E167" s="53" t="n">
        <v>0.0470170927962672</v>
      </c>
      <c r="F167" s="53" t="n">
        <v>0.0475139746984407</v>
      </c>
      <c r="G167" s="53" t="n">
        <v>0.0429327953599798</v>
      </c>
      <c r="H167" s="53" t="n">
        <v>0.0518115872681685</v>
      </c>
      <c r="I167" s="53" t="n">
        <v>0.059352690106609</v>
      </c>
      <c r="J167" s="53" t="n">
        <v>0.0587119433540559</v>
      </c>
      <c r="K167" s="53" t="n">
        <v>0.065604868245591</v>
      </c>
      <c r="L167" s="53" t="n">
        <v>0.0565569324487837</v>
      </c>
      <c r="M167" s="53" t="n">
        <v>0.0705344849167606</v>
      </c>
      <c r="N167" s="53" t="n">
        <v>0.0512863746856075</v>
      </c>
      <c r="O167" s="53" t="n">
        <v>0.0690890696792143</v>
      </c>
      <c r="P167" s="53" t="n">
        <v>0.0468265854162363</v>
      </c>
      <c r="Q167" s="53" t="n">
        <v>0.0589108655236521</v>
      </c>
      <c r="R167" s="53" t="n">
        <f aca="false">R144/SUM($R$139:$S$154)</f>
        <v>0.0523150379909556</v>
      </c>
      <c r="S167" s="53" t="n">
        <f aca="false">S144/SUM($R$139:$S$155)</f>
        <v>0.0613938433992149</v>
      </c>
      <c r="T167" s="53" t="n">
        <f aca="false">T144/SUM($T$139:$U$154)</f>
        <v>0.047703576748077</v>
      </c>
      <c r="U167" s="53" t="n">
        <f aca="false">U144/SUM($T$139:$U$154)</f>
        <v>0.0616902328048805</v>
      </c>
      <c r="V167" s="53" t="n">
        <f aca="false">V144/SUM($V$156:$W$156)</f>
        <v>0.0521153302553472</v>
      </c>
      <c r="W167" s="53" t="n">
        <f aca="false">W144/SUM($V$156:$W$156)</f>
        <v>0.0616508056157543</v>
      </c>
      <c r="X167" s="53" t="n">
        <f aca="false">X144/SUM($X$156:$Y$156)</f>
        <v>0.0521612309619827</v>
      </c>
      <c r="Y167" s="53" t="n">
        <f aca="false">Y144/SUM($X$156:$Y$156)</f>
        <v>0.0588269840648369</v>
      </c>
      <c r="Z167" s="53" t="n">
        <f aca="false">Z144/SUM($Z$156:$AA$156)</f>
        <v>0.0487864651996079</v>
      </c>
      <c r="AA167" s="53" t="n">
        <f aca="false">AA144/SUM($Z$156:$AA$156)</f>
        <v>0.0559780955278369</v>
      </c>
      <c r="AB167" s="53" t="n">
        <f aca="false">AB144/SUM($AB$156:$AC$156)</f>
        <v>0.051325881772165</v>
      </c>
      <c r="AC167" s="53" t="n">
        <f aca="false">AC144/SUM($AB$156:$AC$156)</f>
        <v>0.0655462308706832</v>
      </c>
      <c r="AD167" s="53" t="n">
        <f aca="false">AD144/SUM($AD$156:$AE$156)</f>
        <v>0.0499519080711633</v>
      </c>
      <c r="AE167" s="53" t="n">
        <f aca="false">AE144/SUM($AD$156:$AE$156)</f>
        <v>0.0604875438719417</v>
      </c>
      <c r="AF167" s="53" t="n">
        <f aca="false">AF144/SUM($AF$156:$AG$156)</f>
        <v>0.0494908184190902</v>
      </c>
      <c r="AG167" s="53" t="n">
        <f aca="false">AG144/SUM($AF$156:$AG$156)</f>
        <v>0.0616086409395973</v>
      </c>
      <c r="AH167" s="53" t="n">
        <f aca="false">AH144/SUM($AH$156:$AI$156)</f>
        <v>0.0494907079318405</v>
      </c>
      <c r="AI167" s="53" t="n">
        <f aca="false">AI144/SUM($AH$156:$AI$156)</f>
        <v>0.0609458130162995</v>
      </c>
      <c r="AJ167" s="53" t="n">
        <f aca="false">AJ144/SUM($AJ$156:$AK$156)</f>
        <v>0.046728215095562</v>
      </c>
      <c r="AK167" s="53" t="n">
        <f aca="false">AK144/SUM($AJ$156:$AK$156)</f>
        <v>0.0622671687722708</v>
      </c>
      <c r="AL167" s="53" t="n">
        <f aca="false">AL144/SUM($AL$156:$AM$156)</f>
        <v>0.0488588940422359</v>
      </c>
      <c r="AM167" s="53" t="n">
        <f aca="false">AM144/SUM($AL$156:$AM$156)</f>
        <v>0.0633780996736931</v>
      </c>
      <c r="AN167" s="53" t="n">
        <f aca="false">AN144/SUM($AN$156:$AO$156)</f>
        <v>0.0457368123929539</v>
      </c>
      <c r="AO167" s="53" t="n">
        <f aca="false">AO144/SUM($AN$156:$AO$156)</f>
        <v>0.059012926868942</v>
      </c>
      <c r="AP167" s="53" t="n">
        <f aca="false">AP144/SUM($AP$139:$AQ$154)</f>
        <v>0.0472203716777202</v>
      </c>
      <c r="AQ167" s="53" t="n">
        <f aca="false">AQ144/SUM($AP$139:$AQ$154)</f>
        <v>0.0591174394209066</v>
      </c>
      <c r="AR167" s="53" t="n">
        <f aca="false">AR144/SUM($AR$156:$AS$156)</f>
        <v>0.0481692574475887</v>
      </c>
      <c r="AS167" s="53" t="n">
        <f aca="false">AS144/SUM($AR$156:$AS$156)</f>
        <v>0.0594191098321224</v>
      </c>
      <c r="AT167" s="53" t="n">
        <f aca="false">AT144/SUM($AT$156:$AU$156)</f>
        <v>0.0431189411131954</v>
      </c>
      <c r="AU167" s="53" t="n">
        <f aca="false">AU144/SUM($AT$156:$AU$156)</f>
        <v>0.0578286174041182</v>
      </c>
      <c r="AV167" s="53" t="n">
        <f aca="false">AV144/SUM($AV$156:$AW$156)</f>
        <v>0.0468394543732462</v>
      </c>
      <c r="AW167" s="53" t="n">
        <f aca="false">AW144/SUM($AV$156:$AW$156)</f>
        <v>0.0598339396836356</v>
      </c>
      <c r="AX167" s="53" t="n">
        <f aca="false">AX144/SUM($AX$156:$AZ$156)</f>
        <v>0.042979546113156</v>
      </c>
      <c r="AY167" s="53" t="n">
        <f aca="false">AY144/SUM($AX$156:$AZ$156)</f>
        <v>0.0566125872069134</v>
      </c>
      <c r="AZ167" s="53" t="n">
        <f aca="false">AZ144/SUM($AX$156:$AZ$156)</f>
        <v>0</v>
      </c>
      <c r="BA167" s="53" t="n">
        <f aca="false">BA144/SUM($BA$156:$BC$156)</f>
        <v>0.0426789666918499</v>
      </c>
      <c r="BB167" s="53" t="n">
        <f aca="false">BB144/SUM($BA$156:$BC$156)</f>
        <v>0.0557698340115136</v>
      </c>
      <c r="BC167" s="53" t="n">
        <f aca="false">BC144/SUM($BA$156:$BC$156)</f>
        <v>0</v>
      </c>
      <c r="BD167" s="53" t="n">
        <f aca="false">BD144/SUM($BD$156:$BF$156)</f>
        <v>0.0420834799510716</v>
      </c>
      <c r="BE167" s="53" t="n">
        <f aca="false">BE144/SUM($BD$156:$BF$156)</f>
        <v>0.0527572512944252</v>
      </c>
      <c r="BF167" s="53" t="n">
        <f aca="false">BF144/SUM($BD$156:$BF$156)</f>
        <v>4.18907823522512E-006</v>
      </c>
    </row>
    <row r="168" customFormat="false" ht="15" hidden="false" customHeight="false" outlineLevel="0" collapsed="false">
      <c r="A168" s="28" t="s">
        <v>88</v>
      </c>
      <c r="B168" s="53" t="n">
        <v>0.269016801319505</v>
      </c>
      <c r="C168" s="53" t="n">
        <v>0.27273489698359</v>
      </c>
      <c r="D168" s="53" t="n">
        <v>0.31191734514117</v>
      </c>
      <c r="E168" s="53" t="n">
        <v>0.334990239489597</v>
      </c>
      <c r="F168" s="53" t="n">
        <v>0.313348463833901</v>
      </c>
      <c r="G168" s="53" t="n">
        <v>0.32095574328584</v>
      </c>
      <c r="H168" s="53" t="n">
        <v>0.292552682450667</v>
      </c>
      <c r="I168" s="53" t="n">
        <v>0.30340498019025</v>
      </c>
      <c r="J168" s="53" t="n">
        <v>0.254324512142441</v>
      </c>
      <c r="K168" s="53" t="n">
        <v>0.291474935672295</v>
      </c>
      <c r="L168" s="53" t="n">
        <v>0.257228689447991</v>
      </c>
      <c r="M168" s="53" t="n">
        <v>0.281678975257646</v>
      </c>
      <c r="N168" s="53" t="n">
        <v>0.280866669476879</v>
      </c>
      <c r="O168" s="53" t="n">
        <v>0.280979077969341</v>
      </c>
      <c r="P168" s="53" t="n">
        <v>0.282999380293328</v>
      </c>
      <c r="Q168" s="53" t="n">
        <v>0.286730530882049</v>
      </c>
      <c r="R168" s="53" t="n">
        <f aca="false">R145/SUM($R$139:$S$154)</f>
        <v>0.227589927231825</v>
      </c>
      <c r="S168" s="53" t="n">
        <f aca="false">S145/SUM($R$139:$S$155)</f>
        <v>0.247170764180612</v>
      </c>
      <c r="T168" s="53" t="n">
        <f aca="false">T145/SUM($T$139:$U$154)</f>
        <v>0.20941217277754</v>
      </c>
      <c r="U168" s="53" t="n">
        <f aca="false">U145/SUM($T$139:$U$154)</f>
        <v>0.245638734161719</v>
      </c>
      <c r="V168" s="53" t="n">
        <f aca="false">V145/SUM($V$156:$W$156)</f>
        <v>0.215773108451899</v>
      </c>
      <c r="W168" s="53" t="n">
        <f aca="false">W145/SUM($V$156:$W$156)</f>
        <v>0.251088287948742</v>
      </c>
      <c r="X168" s="53" t="n">
        <f aca="false">X145/SUM($X$156:$Y$156)</f>
        <v>0.226302807251086</v>
      </c>
      <c r="Y168" s="53" t="n">
        <f aca="false">Y145/SUM($X$156:$Y$156)</f>
        <v>0.262851885204181</v>
      </c>
      <c r="Z168" s="53" t="n">
        <f aca="false">Z145/SUM($Z$156:$AA$156)</f>
        <v>0.217929216103843</v>
      </c>
      <c r="AA168" s="53" t="n">
        <f aca="false">AA145/SUM($Z$156:$AA$156)</f>
        <v>0.26751005645134</v>
      </c>
      <c r="AB168" s="53" t="n">
        <f aca="false">AB145/SUM($AB$156:$AC$156)</f>
        <v>0.212236868281253</v>
      </c>
      <c r="AC168" s="53" t="n">
        <f aca="false">AC145/SUM($AB$156:$AC$156)</f>
        <v>0.262958569418145</v>
      </c>
      <c r="AD168" s="53" t="n">
        <f aca="false">AD145/SUM($AD$156:$AE$156)</f>
        <v>0.210948398315827</v>
      </c>
      <c r="AE168" s="53" t="n">
        <f aca="false">AE145/SUM($AD$156:$AE$156)</f>
        <v>0.257110280207146</v>
      </c>
      <c r="AF168" s="53" t="n">
        <f aca="false">AF145/SUM($AF$156:$AG$156)</f>
        <v>0.211555042878449</v>
      </c>
      <c r="AG168" s="53" t="n">
        <f aca="false">AG145/SUM($AF$156:$AG$156)</f>
        <v>0.251007876584638</v>
      </c>
      <c r="AH168" s="53" t="n">
        <f aca="false">AH145/SUM($AH$156:$AI$156)</f>
        <v>0.211840115079911</v>
      </c>
      <c r="AI168" s="53" t="n">
        <f aca="false">AI145/SUM($AH$156:$AI$156)</f>
        <v>0.246829484996245</v>
      </c>
      <c r="AJ168" s="53" t="n">
        <f aca="false">AJ145/SUM($AJ$156:$AK$156)</f>
        <v>0.206384637188209</v>
      </c>
      <c r="AK168" s="53" t="n">
        <f aca="false">AK145/SUM($AJ$156:$AK$156)</f>
        <v>0.244300696469064</v>
      </c>
      <c r="AL168" s="53" t="n">
        <f aca="false">AL145/SUM($AL$156:$AM$156)</f>
        <v>0.207069337800285</v>
      </c>
      <c r="AM168" s="53" t="n">
        <f aca="false">AM145/SUM($AL$156:$AM$156)</f>
        <v>0.24656022154013</v>
      </c>
      <c r="AN168" s="53" t="n">
        <f aca="false">AN145/SUM($AN$156:$AO$156)</f>
        <v>0.205868281807657</v>
      </c>
      <c r="AO168" s="53" t="n">
        <f aca="false">AO145/SUM($AN$156:$AO$156)</f>
        <v>0.245414358297213</v>
      </c>
      <c r="AP168" s="53" t="n">
        <f aca="false">AP145/SUM($AP$139:$AQ$154)</f>
        <v>0.201762933648865</v>
      </c>
      <c r="AQ168" s="53" t="n">
        <f aca="false">AQ145/SUM($AP$139:$AQ$154)</f>
        <v>0.256480496365752</v>
      </c>
      <c r="AR168" s="53" t="n">
        <f aca="false">AR145/SUM($AR$156:$AS$156)</f>
        <v>0.213343195082385</v>
      </c>
      <c r="AS168" s="53" t="n">
        <f aca="false">AS145/SUM($AR$156:$AS$156)</f>
        <v>0.262830114798217</v>
      </c>
      <c r="AT168" s="53" t="n">
        <f aca="false">AT145/SUM($AT$156:$AU$156)</f>
        <v>0.204951616359049</v>
      </c>
      <c r="AU168" s="53" t="n">
        <f aca="false">AU145/SUM($AT$156:$AU$156)</f>
        <v>0.264800409282313</v>
      </c>
      <c r="AV168" s="53" t="n">
        <f aca="false">AV145/SUM($AV$156:$AW$156)</f>
        <v>0.208487133866213</v>
      </c>
      <c r="AW168" s="53" t="n">
        <f aca="false">AW145/SUM($AV$156:$AW$156)</f>
        <v>0.258654876030132</v>
      </c>
      <c r="AX168" s="53" t="n">
        <f aca="false">AX145/SUM($AX$156:$AZ$156)</f>
        <v>0.217934023347448</v>
      </c>
      <c r="AY168" s="53" t="n">
        <f aca="false">AY145/SUM($AX$156:$AZ$156)</f>
        <v>0.264205049242441</v>
      </c>
      <c r="AZ168" s="53" t="n">
        <f aca="false">AZ145/SUM($AX$156:$AZ$156)</f>
        <v>4.32520339268954E-006</v>
      </c>
      <c r="BA168" s="53" t="n">
        <f aca="false">BA145/SUM($BA$156:$BC$156)</f>
        <v>0.226684515841142</v>
      </c>
      <c r="BB168" s="53" t="n">
        <f aca="false">BB145/SUM($BA$156:$BC$156)</f>
        <v>0.271417904842693</v>
      </c>
      <c r="BC168" s="53" t="n">
        <f aca="false">BC145/SUM($BA$156:$BC$156)</f>
        <v>4.41811249398032E-006</v>
      </c>
      <c r="BD168" s="53" t="n">
        <f aca="false">BD145/SUM($BD$156:$BF$156)</f>
        <v>0.233880426950854</v>
      </c>
      <c r="BE168" s="53" t="n">
        <f aca="false">BE145/SUM($BD$156:$BF$156)</f>
        <v>0.267011846713249</v>
      </c>
      <c r="BF168" s="53" t="n">
        <f aca="false">BF145/SUM($BD$156:$BF$156)</f>
        <v>2.09453911761256E-005</v>
      </c>
    </row>
    <row r="169" customFormat="false" ht="15" hidden="false" customHeight="false" outlineLevel="0" collapsed="false">
      <c r="A169" s="28" t="s">
        <v>89</v>
      </c>
      <c r="B169" s="53" t="n">
        <v>5.59112129937659E-005</v>
      </c>
      <c r="C169" s="53" t="n">
        <v>0.000559112129937659</v>
      </c>
      <c r="D169" s="53" t="n">
        <v>0.000452316335761558</v>
      </c>
      <c r="E169" s="53" t="n">
        <v>0.000833214302718659</v>
      </c>
      <c r="F169" s="53" t="n">
        <v>0</v>
      </c>
      <c r="G169" s="53" t="n">
        <v>0</v>
      </c>
      <c r="H169" s="53" t="n">
        <v>0.00449786590617643</v>
      </c>
      <c r="I169" s="53" t="n">
        <v>0.00329205504622275</v>
      </c>
      <c r="J169" s="53" t="n">
        <v>0.0034558533516143</v>
      </c>
      <c r="K169" s="53" t="n">
        <v>0.00349341697500141</v>
      </c>
      <c r="L169" s="53" t="n">
        <v>0.00358826720073434</v>
      </c>
      <c r="M169" s="53" t="n">
        <v>0.00509033254057663</v>
      </c>
      <c r="N169" s="53" t="n">
        <v>0.00282426337309784</v>
      </c>
      <c r="O169" s="53" t="n">
        <v>0.0021076592336551</v>
      </c>
      <c r="P169" s="53" t="n">
        <v>0.00185912001652551</v>
      </c>
      <c r="Q169" s="53" t="n">
        <v>0.00268539557942574</v>
      </c>
      <c r="R169" s="53" t="n">
        <f aca="false">R146/SUM($R$139:$S$154)</f>
        <v>0.00992815003558065</v>
      </c>
      <c r="S169" s="53" t="n">
        <f aca="false">S146/SUM($R$139:$S$155)</f>
        <v>0.0103413447191424</v>
      </c>
      <c r="T169" s="53" t="n">
        <f aca="false">T146/SUM($T$139:$U$154)</f>
        <v>0.0109567240007345</v>
      </c>
      <c r="U169" s="53" t="n">
        <f aca="false">U146/SUM($T$139:$U$154)</f>
        <v>0.0125686070473975</v>
      </c>
      <c r="V169" s="53" t="n">
        <f aca="false">V146/SUM($V$156:$W$156)</f>
        <v>0.0106661641383209</v>
      </c>
      <c r="W169" s="53" t="n">
        <f aca="false">W146/SUM($V$156:$W$156)</f>
        <v>0.0115518703476868</v>
      </c>
      <c r="X169" s="53" t="n">
        <f aca="false">X146/SUM($X$156:$Y$156)</f>
        <v>0.01010140558318</v>
      </c>
      <c r="Y169" s="53" t="n">
        <f aca="false">Y146/SUM($X$156:$Y$156)</f>
        <v>0.0125973924278611</v>
      </c>
      <c r="Z169" s="53" t="n">
        <f aca="false">Z146/SUM($Z$156:$AA$156)</f>
        <v>0.0125578879762025</v>
      </c>
      <c r="AA169" s="53" t="n">
        <f aca="false">AA146/SUM($Z$156:$AA$156)</f>
        <v>0.0148818578237501</v>
      </c>
      <c r="AB169" s="53" t="n">
        <f aca="false">AB146/SUM($AB$156:$AC$156)</f>
        <v>0.0127320016799169</v>
      </c>
      <c r="AC169" s="53" t="n">
        <f aca="false">AC146/SUM($AB$156:$AC$156)</f>
        <v>0.0151634603340677</v>
      </c>
      <c r="AD169" s="53" t="n">
        <f aca="false">AD146/SUM($AD$156:$AE$156)</f>
        <v>0.0125612296246282</v>
      </c>
      <c r="AE169" s="53" t="n">
        <f aca="false">AE146/SUM($AD$156:$AE$156)</f>
        <v>0.0168672089482837</v>
      </c>
      <c r="AF169" s="53" t="n">
        <f aca="false">AF146/SUM($AF$156:$AG$156)</f>
        <v>0.0130732662192394</v>
      </c>
      <c r="AG169" s="53" t="n">
        <f aca="false">AG146/SUM($AF$156:$AG$156)</f>
        <v>0.0174193698732289</v>
      </c>
      <c r="AH169" s="53" t="n">
        <f aca="false">AH146/SUM($AH$156:$AI$156)</f>
        <v>0.0148821171318871</v>
      </c>
      <c r="AI169" s="53" t="n">
        <f aca="false">AI146/SUM($AH$156:$AI$156)</f>
        <v>0.0189649154353046</v>
      </c>
      <c r="AJ169" s="53" t="n">
        <f aca="false">AJ146/SUM($AJ$156:$AK$156)</f>
        <v>0.0159944930353094</v>
      </c>
      <c r="AK169" s="53" t="n">
        <f aca="false">AK146/SUM($AJ$156:$AK$156)</f>
        <v>0.0203524862325883</v>
      </c>
      <c r="AL169" s="53" t="n">
        <f aca="false">AL146/SUM($AL$156:$AM$156)</f>
        <v>0.0138220513763955</v>
      </c>
      <c r="AM169" s="53" t="n">
        <f aca="false">AM146/SUM($AL$156:$AM$156)</f>
        <v>0.0188764197255923</v>
      </c>
      <c r="AN169" s="53" t="n">
        <f aca="false">AN146/SUM($AN$156:$AO$156)</f>
        <v>0.0131182363578953</v>
      </c>
      <c r="AO169" s="53" t="n">
        <f aca="false">AO146/SUM($AN$156:$AO$156)</f>
        <v>0.0181559835806757</v>
      </c>
      <c r="AP169" s="53" t="n">
        <f aca="false">AP146/SUM($AP$139:$AQ$154)</f>
        <v>0.0137663938908831</v>
      </c>
      <c r="AQ169" s="53" t="n">
        <f aca="false">AQ146/SUM($AP$139:$AQ$154)</f>
        <v>0.0176392797128397</v>
      </c>
      <c r="AR169" s="53" t="n">
        <f aca="false">AR146/SUM($AR$156:$AS$156)</f>
        <v>0.0128099147870297</v>
      </c>
      <c r="AS169" s="53" t="n">
        <f aca="false">AS146/SUM($AR$156:$AS$156)</f>
        <v>0.0167131784872989</v>
      </c>
      <c r="AT169" s="53" t="n">
        <f aca="false">AT146/SUM($AT$156:$AU$156)</f>
        <v>0.0106299711840765</v>
      </c>
      <c r="AU169" s="53" t="n">
        <f aca="false">AU146/SUM($AT$156:$AU$156)</f>
        <v>0.0148189931480194</v>
      </c>
      <c r="AV169" s="53" t="n">
        <f aca="false">AV146/SUM($AV$156:$AW$156)</f>
        <v>0.010542528613538</v>
      </c>
      <c r="AW169" s="53" t="n">
        <f aca="false">AW146/SUM($AV$156:$AW$156)</f>
        <v>0.0146896106080321</v>
      </c>
      <c r="AX169" s="53" t="n">
        <f aca="false">AX146/SUM($AX$156:$AZ$156)</f>
        <v>0.0101166507355008</v>
      </c>
      <c r="AY169" s="53" t="n">
        <f aca="false">AY146/SUM($AX$156:$AZ$156)</f>
        <v>0.0130621142459224</v>
      </c>
      <c r="AZ169" s="53" t="n">
        <f aca="false">AZ146/SUM($AX$156:$AZ$156)</f>
        <v>0</v>
      </c>
      <c r="BA169" s="53" t="n">
        <f aca="false">BA146/SUM($BA$156:$BC$156)</f>
        <v>0.0106653235604685</v>
      </c>
      <c r="BB169" s="53" t="n">
        <f aca="false">BB146/SUM($BA$156:$BC$156)</f>
        <v>0.0138507826686283</v>
      </c>
      <c r="BC169" s="53" t="n">
        <f aca="false">BC146/SUM($BA$156:$BC$156)</f>
        <v>0</v>
      </c>
      <c r="BD169" s="53" t="n">
        <f aca="false">BD146/SUM($BD$156:$BF$156)</f>
        <v>0.0116498265721611</v>
      </c>
      <c r="BE169" s="53" t="n">
        <f aca="false">BE146/SUM($BD$156:$BF$156)</f>
        <v>0.0130531677809615</v>
      </c>
      <c r="BF169" s="53" t="n">
        <f aca="false">BF146/SUM($BD$156:$BF$156)</f>
        <v>0</v>
      </c>
    </row>
    <row r="170" customFormat="false" ht="15" hidden="false" customHeight="false" outlineLevel="0" collapsed="false">
      <c r="A170" s="28" t="s">
        <v>90</v>
      </c>
      <c r="B170" s="53" t="n">
        <v>0.00581476615135165</v>
      </c>
      <c r="C170" s="53" t="n">
        <v>0.00712867965670515</v>
      </c>
      <c r="D170" s="53" t="n">
        <v>0.0104746940913203</v>
      </c>
      <c r="E170" s="53" t="n">
        <v>0.0146883778507832</v>
      </c>
      <c r="F170" s="53" t="n">
        <v>0.00958265035934939</v>
      </c>
      <c r="G170" s="53" t="n">
        <v>0.0139116546883537</v>
      </c>
      <c r="H170" s="53" t="n">
        <v>0.0108905774494229</v>
      </c>
      <c r="I170" s="53" t="n">
        <v>0.0146419890137233</v>
      </c>
      <c r="J170" s="53" t="n">
        <v>0.0100107056326653</v>
      </c>
      <c r="K170" s="53" t="n">
        <v>0.0118701049903274</v>
      </c>
      <c r="L170" s="53" t="n">
        <v>0.0089080819460091</v>
      </c>
      <c r="M170" s="53" t="n">
        <v>0.0130178996119665</v>
      </c>
      <c r="N170" s="53" t="n">
        <v>0.0149784316205089</v>
      </c>
      <c r="O170" s="53" t="n">
        <v>0.026430046790035</v>
      </c>
      <c r="P170" s="53" t="n">
        <v>0.0127556290022723</v>
      </c>
      <c r="Q170" s="53" t="n">
        <v>0.0279771741375749</v>
      </c>
      <c r="R170" s="53" t="n">
        <f aca="false">R147/SUM($R$139:$S$154)</f>
        <v>0.0143355599935725</v>
      </c>
      <c r="S170" s="53" t="n">
        <f aca="false">S147/SUM($R$139:$S$155)</f>
        <v>0.0200628974129422</v>
      </c>
      <c r="T170" s="53" t="n">
        <f aca="false">T147/SUM($T$139:$U$154)</f>
        <v>0.0176797045561201</v>
      </c>
      <c r="U170" s="53" t="n">
        <f aca="false">U147/SUM($T$139:$U$154)</f>
        <v>0.0259941645752994</v>
      </c>
      <c r="V170" s="53" t="n">
        <f aca="false">V147/SUM($V$156:$W$156)</f>
        <v>0.0170168661076039</v>
      </c>
      <c r="W170" s="53" t="n">
        <f aca="false">W147/SUM($V$156:$W$156)</f>
        <v>0.0274474700838594</v>
      </c>
      <c r="X170" s="53" t="n">
        <f aca="false">X147/SUM($X$156:$Y$156)</f>
        <v>0.0152891429466348</v>
      </c>
      <c r="Y170" s="53" t="n">
        <f aca="false">Y147/SUM($X$156:$Y$156)</f>
        <v>0.0217591323753964</v>
      </c>
      <c r="Z170" s="53" t="n">
        <f aca="false">Z147/SUM($Z$156:$AA$156)</f>
        <v>0.0158198965622148</v>
      </c>
      <c r="AA170" s="53" t="n">
        <f aca="false">AA147/SUM($Z$156:$AA$156)</f>
        <v>0.0245242199912112</v>
      </c>
      <c r="AB170" s="53" t="n">
        <f aca="false">AB147/SUM($AB$156:$AC$156)</f>
        <v>0.0166518077526691</v>
      </c>
      <c r="AC170" s="53" t="n">
        <f aca="false">AC147/SUM($AB$156:$AC$156)</f>
        <v>0.0277996772791241</v>
      </c>
      <c r="AD170" s="53" t="n">
        <f aca="false">AD147/SUM($AD$156:$AE$156)</f>
        <v>0.0174213808434878</v>
      </c>
      <c r="AE170" s="53" t="n">
        <f aca="false">AE147/SUM($AD$156:$AE$156)</f>
        <v>0.0272499697434885</v>
      </c>
      <c r="AF170" s="53" t="n">
        <f aca="false">AF147/SUM($AF$156:$AG$156)</f>
        <v>0.0172853747203579</v>
      </c>
      <c r="AG170" s="53" t="n">
        <f aca="false">AG147/SUM($AF$156:$AG$156)</f>
        <v>0.0285875745712155</v>
      </c>
      <c r="AH170" s="53" t="n">
        <f aca="false">AH147/SUM($AH$156:$AI$156)</f>
        <v>0.0182192229990586</v>
      </c>
      <c r="AI170" s="53" t="n">
        <f aca="false">AI147/SUM($AH$156:$AI$156)</f>
        <v>0.0275377341527136</v>
      </c>
      <c r="AJ170" s="53" t="n">
        <f aca="false">AJ147/SUM($AJ$156:$AK$156)</f>
        <v>0.0185657596371882</v>
      </c>
      <c r="AK170" s="53" t="n">
        <f aca="false">AK147/SUM($AJ$156:$AK$156)</f>
        <v>0.0292608114674441</v>
      </c>
      <c r="AL170" s="53" t="n">
        <f aca="false">AL147/SUM($AL$156:$AM$156)</f>
        <v>0.0185084772020876</v>
      </c>
      <c r="AM170" s="53" t="n">
        <f aca="false">AM147/SUM($AL$156:$AM$156)</f>
        <v>0.0281766511420742</v>
      </c>
      <c r="AN170" s="53" t="n">
        <f aca="false">AN147/SUM($AN$156:$AO$156)</f>
        <v>0.0179024217546478</v>
      </c>
      <c r="AO170" s="53" t="n">
        <f aca="false">AO147/SUM($AN$156:$AO$156)</f>
        <v>0.0283462984757585</v>
      </c>
      <c r="AP170" s="53" t="n">
        <f aca="false">AP147/SUM($AP$139:$AQ$154)</f>
        <v>0.0183203905698462</v>
      </c>
      <c r="AQ170" s="53" t="n">
        <f aca="false">AQ147/SUM($AP$139:$AQ$154)</f>
        <v>0.0284624792435195</v>
      </c>
      <c r="AR170" s="53" t="n">
        <f aca="false">AR147/SUM($AR$156:$AS$156)</f>
        <v>0.0185405025762783</v>
      </c>
      <c r="AS170" s="53" t="n">
        <f aca="false">AS147/SUM($AR$156:$AS$156)</f>
        <v>0.0304926938113381</v>
      </c>
      <c r="AT170" s="53" t="n">
        <f aca="false">AT147/SUM($AT$156:$AU$156)</f>
        <v>0.0183608593179503</v>
      </c>
      <c r="AU170" s="53" t="n">
        <f aca="false">AU147/SUM($AT$156:$AU$156)</f>
        <v>0.0293974892104262</v>
      </c>
      <c r="AV170" s="53" t="n">
        <f aca="false">AV147/SUM($AV$156:$AW$156)</f>
        <v>0.0197174496109621</v>
      </c>
      <c r="AW170" s="53" t="n">
        <f aca="false">AW147/SUM($AV$156:$AW$156)</f>
        <v>0.0312735126713935</v>
      </c>
      <c r="AX170" s="53" t="n">
        <f aca="false">AX147/SUM($AX$156:$AZ$156)</f>
        <v>0.0185637729614235</v>
      </c>
      <c r="AY170" s="53" t="n">
        <f aca="false">AY147/SUM($AX$156:$AZ$156)</f>
        <v>0.0289485863072711</v>
      </c>
      <c r="AZ170" s="53" t="n">
        <f aca="false">AZ147/SUM($AX$156:$AZ$156)</f>
        <v>0</v>
      </c>
      <c r="BA170" s="53" t="n">
        <f aca="false">BA147/SUM($BA$156:$BC$156)</f>
        <v>0.0191878625613565</v>
      </c>
      <c r="BB170" s="53" t="n">
        <f aca="false">BB147/SUM($BA$156:$BC$156)</f>
        <v>0.0277545826871844</v>
      </c>
      <c r="BC170" s="53" t="n">
        <f aca="false">BC147/SUM($BA$156:$BC$156)</f>
        <v>0</v>
      </c>
      <c r="BD170" s="53" t="n">
        <f aca="false">BD147/SUM($BD$156:$BF$156)</f>
        <v>0.0196551550796763</v>
      </c>
      <c r="BE170" s="53" t="n">
        <f aca="false">BE147/SUM($BD$156:$BF$156)</f>
        <v>0.0302325776236197</v>
      </c>
      <c r="BF170" s="53" t="n">
        <f aca="false">BF147/SUM($BD$156:$BF$156)</f>
        <v>0</v>
      </c>
    </row>
    <row r="171" customFormat="false" ht="15" hidden="false" customHeight="false" outlineLevel="0" collapsed="false">
      <c r="A171" s="28" t="s">
        <v>91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 t="n">
        <f aca="false">R148/SUM($R$139:$S$154)</f>
        <v>0.00974450795399766</v>
      </c>
      <c r="S171" s="53" t="n">
        <f aca="false">S148/SUM($R$139:$S$155)</f>
        <v>0.012786079930216</v>
      </c>
      <c r="T171" s="53" t="n">
        <f aca="false">T148/SUM($T$139:$U$154)</f>
        <v>0.00769215074167024</v>
      </c>
      <c r="U171" s="53" t="n">
        <f aca="false">U148/SUM($T$139:$U$154)</f>
        <v>0.0128134500418273</v>
      </c>
      <c r="V171" s="53" t="n">
        <f aca="false">V148/SUM($V$156:$W$156)</f>
        <v>0.00848016583435409</v>
      </c>
      <c r="W171" s="53" t="n">
        <f aca="false">W148/SUM($V$156:$W$156)</f>
        <v>0.0138697823424103</v>
      </c>
      <c r="X171" s="53" t="n">
        <f aca="false">X148/SUM($X$156:$Y$156)</f>
        <v>0.00824165067929995</v>
      </c>
      <c r="Y171" s="53" t="n">
        <f aca="false">Y148/SUM($X$156:$Y$156)</f>
        <v>0.0124701460397009</v>
      </c>
      <c r="Z171" s="53" t="n">
        <f aca="false">Z148/SUM($Z$156:$AA$156)</f>
        <v>0.00947334617854849</v>
      </c>
      <c r="AA171" s="53" t="n">
        <f aca="false">AA148/SUM($Z$156:$AA$156)</f>
        <v>0.015633978974411</v>
      </c>
      <c r="AB171" s="53" t="n">
        <f aca="false">AB148/SUM($AB$156:$AC$156)</f>
        <v>0.00889324422896972</v>
      </c>
      <c r="AC171" s="53" t="n">
        <f aca="false">AC148/SUM($AB$156:$AC$156)</f>
        <v>0.0141319324201855</v>
      </c>
      <c r="AD171" s="53" t="n">
        <f aca="false">AD148/SUM($AD$156:$AE$156)</f>
        <v>0.00866291698250218</v>
      </c>
      <c r="AE171" s="53" t="n">
        <f aca="false">AE148/SUM($AD$156:$AE$156)</f>
        <v>0.016090094336618</v>
      </c>
      <c r="AF171" s="53" t="n">
        <f aca="false">AF148/SUM($AF$156:$AG$156)</f>
        <v>0.00926314317673378</v>
      </c>
      <c r="AG171" s="53" t="n">
        <f aca="false">AG148/SUM($AF$156:$AG$156)</f>
        <v>0.014127749813572</v>
      </c>
      <c r="AH171" s="53" t="n">
        <f aca="false">AH148/SUM($AH$156:$AI$156)</f>
        <v>0.0095089007118454</v>
      </c>
      <c r="AI171" s="53" t="n">
        <f aca="false">AI148/SUM($AH$156:$AI$156)</f>
        <v>0.0144378748294427</v>
      </c>
      <c r="AJ171" s="53" t="n">
        <f aca="false">AJ148/SUM($AJ$156:$AK$156)</f>
        <v>0.00966249595076126</v>
      </c>
      <c r="AK171" s="53" t="n">
        <f aca="false">AK148/SUM($AJ$156:$AK$156)</f>
        <v>0.014946752510528</v>
      </c>
      <c r="AL171" s="53" t="n">
        <f aca="false">AL148/SUM($AL$156:$AM$156)</f>
        <v>0.00906784666479468</v>
      </c>
      <c r="AM171" s="53" t="n">
        <f aca="false">AM148/SUM($AL$156:$AM$156)</f>
        <v>0.0150614367187273</v>
      </c>
      <c r="AN171" s="53" t="n">
        <f aca="false">AN148/SUM($AN$156:$AO$156)</f>
        <v>0.00942484523160242</v>
      </c>
      <c r="AO171" s="53" t="n">
        <f aca="false">AO148/SUM($AN$156:$AO$156)</f>
        <v>0.016797274927998</v>
      </c>
      <c r="AP171" s="53" t="n">
        <f aca="false">AP148/SUM($AP$139:$AQ$154)</f>
        <v>0.00922731204820475</v>
      </c>
      <c r="AQ171" s="53" t="n">
        <f aca="false">AQ148/SUM($AP$139:$AQ$154)</f>
        <v>0.0145121357051237</v>
      </c>
      <c r="AR171" s="53" t="n">
        <f aca="false">AR148/SUM($AR$156:$AS$156)</f>
        <v>0.00780652740053825</v>
      </c>
      <c r="AS171" s="53" t="n">
        <f aca="false">AS148/SUM($AR$156:$AS$156)</f>
        <v>0.0120889297723303</v>
      </c>
      <c r="AT171" s="53" t="n">
        <f aca="false">AT148/SUM($AT$156:$AU$156)</f>
        <v>0.00808507475086688</v>
      </c>
      <c r="AU171" s="53" t="n">
        <f aca="false">AU148/SUM($AT$156:$AU$156)</f>
        <v>0.0147971297766001</v>
      </c>
      <c r="AV171" s="53" t="n">
        <f aca="false">AV148/SUM($AV$156:$AW$156)</f>
        <v>0.00853758929282736</v>
      </c>
      <c r="AW171" s="53" t="n">
        <f aca="false">AW148/SUM($AV$156:$AW$156)</f>
        <v>0.0135167432349895</v>
      </c>
      <c r="AX171" s="53" t="n">
        <f aca="false">AX148/SUM($AX$156:$AZ$156)</f>
        <v>0.00940731737909975</v>
      </c>
      <c r="AY171" s="53" t="n">
        <f aca="false">AY148/SUM($AX$156:$AZ$156)</f>
        <v>0.012551740245585</v>
      </c>
      <c r="AZ171" s="53" t="n">
        <f aca="false">AZ148/SUM($AX$156:$AZ$156)</f>
        <v>0</v>
      </c>
      <c r="BA171" s="53" t="n">
        <f aca="false">BA148/SUM($BA$156:$BC$156)</f>
        <v>0.0080144560640803</v>
      </c>
      <c r="BB171" s="53" t="n">
        <f aca="false">BB148/SUM($BA$156:$BC$156)</f>
        <v>0.011442911359409</v>
      </c>
      <c r="BC171" s="53" t="n">
        <f aca="false">BC148/SUM($BA$156:$BC$156)</f>
        <v>0</v>
      </c>
      <c r="BD171" s="53" t="n">
        <f aca="false">BD148/SUM($BD$156:$BF$156)</f>
        <v>0.00850801789574222</v>
      </c>
      <c r="BE171" s="53" t="n">
        <f aca="false">BE148/SUM($BD$156:$BF$156)</f>
        <v>0.0112099733574624</v>
      </c>
      <c r="BF171" s="53" t="n">
        <f aca="false">BF148/SUM($BD$156:$BF$156)</f>
        <v>0</v>
      </c>
    </row>
    <row r="172" customFormat="false" ht="15" hidden="false" customHeight="false" outlineLevel="0" collapsed="false">
      <c r="A172" s="28" t="s">
        <v>92</v>
      </c>
      <c r="B172" s="53" t="n">
        <v>0.0627323809790053</v>
      </c>
      <c r="C172" s="53" t="n">
        <v>0.0706717732241201</v>
      </c>
      <c r="D172" s="53" t="n">
        <v>0.037970766081036</v>
      </c>
      <c r="E172" s="53" t="n">
        <v>0.0410179498166929</v>
      </c>
      <c r="F172" s="53" t="n">
        <v>0.0536922624301265</v>
      </c>
      <c r="G172" s="53" t="n">
        <v>0.062560416929349</v>
      </c>
      <c r="H172" s="53" t="n">
        <v>0.0482515742530672</v>
      </c>
      <c r="I172" s="53" t="n">
        <v>0.054012670583957</v>
      </c>
      <c r="J172" s="53" t="n">
        <v>0.0573596529121199</v>
      </c>
      <c r="K172" s="53" t="n">
        <v>0.0672764494863174</v>
      </c>
      <c r="L172" s="53" t="n">
        <v>0.0632953644594651</v>
      </c>
      <c r="M172" s="53" t="n">
        <v>0.0736220636708808</v>
      </c>
      <c r="N172" s="53" t="n">
        <v>0.0495580941140103</v>
      </c>
      <c r="O172" s="53" t="n">
        <v>0.0630049600247299</v>
      </c>
      <c r="P172" s="53" t="n">
        <v>0.0541597810369758</v>
      </c>
      <c r="Q172" s="53" t="n">
        <v>0.067690043379467</v>
      </c>
      <c r="R172" s="53" t="n">
        <f aca="false">R149/SUM($R$139:$S$154)</f>
        <v>0.0516837683355141</v>
      </c>
      <c r="S172" s="53" t="n">
        <f aca="false">S149/SUM($R$139:$S$155)</f>
        <v>0.0630810550237587</v>
      </c>
      <c r="T172" s="53" t="n">
        <f aca="false">T149/SUM($T$139:$U$154)</f>
        <v>0.0530085082940564</v>
      </c>
      <c r="U172" s="53" t="n">
        <f aca="false">U149/SUM($T$139:$U$154)</f>
        <v>0.0690355226377752</v>
      </c>
      <c r="V172" s="53" t="n">
        <f aca="false">V149/SUM($V$156:$W$156)</f>
        <v>0.0493545651559408</v>
      </c>
      <c r="W172" s="53" t="n">
        <f aca="false">W149/SUM($V$156:$W$156)</f>
        <v>0.0606331857156318</v>
      </c>
      <c r="X172" s="53" t="n">
        <f aca="false">X149/SUM($X$156:$Y$156)</f>
        <v>0.0477467601111938</v>
      </c>
      <c r="Y172" s="53" t="n">
        <f aca="false">Y149/SUM($X$156:$Y$156)</f>
        <v>0.0591304177596805</v>
      </c>
      <c r="Z172" s="53" t="n">
        <f aca="false">Z149/SUM($Z$156:$AA$156)</f>
        <v>0.0498935199269851</v>
      </c>
      <c r="AA172" s="53" t="n">
        <f aca="false">AA149/SUM($Z$156:$AA$156)</f>
        <v>0.0625950714937633</v>
      </c>
      <c r="AB172" s="53" t="n">
        <f aca="false">AB149/SUM($AB$156:$AC$156)</f>
        <v>0.0497491176752308</v>
      </c>
      <c r="AC172" s="53" t="n">
        <f aca="false">AC149/SUM($AB$156:$AC$156)</f>
        <v>0.0626653207683409</v>
      </c>
      <c r="AD172" s="53" t="n">
        <f aca="false">AD149/SUM($AD$156:$AE$156)</f>
        <v>0.0481301475880783</v>
      </c>
      <c r="AE172" s="53" t="n">
        <f aca="false">AE149/SUM($AD$156:$AE$156)</f>
        <v>0.0681440337344179</v>
      </c>
      <c r="AF172" s="53" t="n">
        <f aca="false">AF149/SUM($AF$156:$AG$156)</f>
        <v>0.0499627143922446</v>
      </c>
      <c r="AG172" s="53" t="n">
        <f aca="false">AG149/SUM($AF$156:$AG$156)</f>
        <v>0.0659372669649515</v>
      </c>
      <c r="AH172" s="53" t="n">
        <f aca="false">AH149/SUM($AH$156:$AI$156)</f>
        <v>0.0517965370254805</v>
      </c>
      <c r="AI172" s="53" t="n">
        <f aca="false">AI149/SUM($AH$156:$AI$156)</f>
        <v>0.0663824926224046</v>
      </c>
      <c r="AJ172" s="53" t="n">
        <f aca="false">AJ149/SUM($AJ$156:$AK$156)</f>
        <v>0.0478215095562034</v>
      </c>
      <c r="AK172" s="53" t="n">
        <f aca="false">AK149/SUM($AJ$156:$AK$156)</f>
        <v>0.0667010851959832</v>
      </c>
      <c r="AL172" s="53" t="n">
        <f aca="false">AL149/SUM($AL$156:$AM$156)</f>
        <v>0.047818004008637</v>
      </c>
      <c r="AM172" s="53" t="n">
        <f aca="false">AM149/SUM($AL$156:$AM$156)</f>
        <v>0.0635669122844389</v>
      </c>
      <c r="AN172" s="53" t="n">
        <f aca="false">AN149/SUM($AN$156:$AO$156)</f>
        <v>0.0486312445579891</v>
      </c>
      <c r="AO172" s="53" t="n">
        <f aca="false">AO149/SUM($AN$156:$AO$156)</f>
        <v>0.0651558209183722</v>
      </c>
      <c r="AP172" s="53" t="n">
        <f aca="false">AP149/SUM($AP$139:$AQ$154)</f>
        <v>0.0476280438695051</v>
      </c>
      <c r="AQ172" s="53" t="n">
        <f aca="false">AQ149/SUM($AP$139:$AQ$154)</f>
        <v>0.0631295303815215</v>
      </c>
      <c r="AR172" s="53" t="n">
        <f aca="false">AR149/SUM($AR$156:$AS$156)</f>
        <v>0.045819840761758</v>
      </c>
      <c r="AS172" s="53" t="n">
        <f aca="false">AS149/SUM($AR$156:$AS$156)</f>
        <v>0.0592202174142743</v>
      </c>
      <c r="AT172" s="53" t="n">
        <f aca="false">AT149/SUM($AT$156:$AU$156)</f>
        <v>0.0442820724727036</v>
      </c>
      <c r="AU172" s="53" t="n">
        <f aca="false">AU149/SUM($AT$156:$AU$156)</f>
        <v>0.0624898881907186</v>
      </c>
      <c r="AV172" s="53" t="n">
        <f aca="false">AV149/SUM($AV$156:$AW$156)</f>
        <v>0.0440599799948659</v>
      </c>
      <c r="AW172" s="53" t="n">
        <f aca="false">AW149/SUM($AV$156:$AW$156)</f>
        <v>0.0603296421205442</v>
      </c>
      <c r="AX172" s="53" t="n">
        <f aca="false">AX149/SUM($AX$156:$AZ$156)</f>
        <v>0.0457390258776919</v>
      </c>
      <c r="AY172" s="53" t="n">
        <f aca="false">AY149/SUM($AX$156:$AZ$156)</f>
        <v>0.0580355791231083</v>
      </c>
      <c r="AZ172" s="53" t="n">
        <f aca="false">AZ149/SUM($AX$156:$AZ$156)</f>
        <v>0</v>
      </c>
      <c r="BA172" s="53" t="n">
        <f aca="false">BA149/SUM($BA$156:$BC$156)</f>
        <v>0.0436023522030918</v>
      </c>
      <c r="BB172" s="53" t="n">
        <f aca="false">BB149/SUM($BA$156:$BC$156)</f>
        <v>0.0554340574619711</v>
      </c>
      <c r="BC172" s="53" t="n">
        <f aca="false">BC149/SUM($BA$156:$BC$156)</f>
        <v>0</v>
      </c>
      <c r="BD172" s="53" t="n">
        <f aca="false">BD149/SUM($BD$156:$BF$156)</f>
        <v>0.0441989644598603</v>
      </c>
      <c r="BE172" s="53" t="n">
        <f aca="false">BE149/SUM($BD$156:$BF$156)</f>
        <v>0.053331155012651</v>
      </c>
      <c r="BF172" s="53" t="n">
        <f aca="false">BF149/SUM($BD$156:$BF$156)</f>
        <v>0</v>
      </c>
    </row>
    <row r="173" customFormat="false" ht="15" hidden="false" customHeight="false" outlineLevel="0" collapsed="false">
      <c r="A173" s="28" t="s">
        <v>93</v>
      </c>
      <c r="B173" s="53" t="n">
        <v>0.0133348242990132</v>
      </c>
      <c r="C173" s="53" t="n">
        <v>0.0176399876995331</v>
      </c>
      <c r="D173" s="53" t="n">
        <v>0.0125696329095843</v>
      </c>
      <c r="E173" s="53" t="n">
        <v>0.0159501023663286</v>
      </c>
      <c r="F173" s="53" t="n">
        <v>0.011494977514395</v>
      </c>
      <c r="G173" s="53" t="n">
        <v>0.015361660992729</v>
      </c>
      <c r="H173" s="53" t="n">
        <v>0.0166133940704729</v>
      </c>
      <c r="I173" s="53" t="n">
        <v>0.0239439585047945</v>
      </c>
      <c r="J173" s="53" t="n">
        <v>0.021148319966944</v>
      </c>
      <c r="K173" s="53" t="n">
        <v>0.0246417369419454</v>
      </c>
      <c r="L173" s="53" t="n">
        <v>0.0182751283014144</v>
      </c>
      <c r="M173" s="53" t="n">
        <v>0.027579588600993</v>
      </c>
      <c r="N173" s="53" t="n">
        <v>0.0162711292838174</v>
      </c>
      <c r="O173" s="53" t="n">
        <v>0.0220039623993593</v>
      </c>
      <c r="P173" s="53" t="n">
        <v>0.0139434001239413</v>
      </c>
      <c r="Q173" s="53" t="n">
        <v>0.0202824829580665</v>
      </c>
      <c r="R173" s="53" t="n">
        <f aca="false">R150/SUM($R$139:$S$154)</f>
        <v>0.0203383605353167</v>
      </c>
      <c r="S173" s="53" t="n">
        <f aca="false">S150/SUM($R$139:$S$155)</f>
        <v>0.0294745540940707</v>
      </c>
      <c r="T173" s="53" t="n">
        <f aca="false">T150/SUM($T$139:$U$154)</f>
        <v>0.0209748831894881</v>
      </c>
      <c r="U173" s="53" t="n">
        <f aca="false">U150/SUM($T$139:$U$154)</f>
        <v>0.0307073922180735</v>
      </c>
      <c r="V173" s="53" t="n">
        <f aca="false">V150/SUM($V$156:$W$156)</f>
        <v>0.0211156129275417</v>
      </c>
      <c r="W173" s="53" t="n">
        <f aca="false">W150/SUM($V$156:$W$156)</f>
        <v>0.0272967115801376</v>
      </c>
      <c r="X173" s="53" t="n">
        <f aca="false">X150/SUM($X$156:$Y$156)</f>
        <v>0.0199287420226303</v>
      </c>
      <c r="Y173" s="53" t="n">
        <f aca="false">Y150/SUM($X$156:$Y$156)</f>
        <v>0.0278865353744959</v>
      </c>
      <c r="Z173" s="53" t="n">
        <f aca="false">Z150/SUM($Z$156:$AA$156)</f>
        <v>0.0184396443903593</v>
      </c>
      <c r="AA173" s="53" t="n">
        <f aca="false">AA150/SUM($Z$156:$AA$156)</f>
        <v>0.0274397457999527</v>
      </c>
      <c r="AB173" s="53" t="n">
        <f aca="false">AB150/SUM($AB$156:$AC$156)</f>
        <v>0.0174696620272471</v>
      </c>
      <c r="AC173" s="53" t="n">
        <f aca="false">AC150/SUM($AB$156:$AC$156)</f>
        <v>0.0261197603908017</v>
      </c>
      <c r="AD173" s="53" t="n">
        <f aca="false">AD150/SUM($AD$156:$AE$156)</f>
        <v>0.0170710422890484</v>
      </c>
      <c r="AE173" s="53" t="n">
        <f aca="false">AE150/SUM($AD$156:$AE$156)</f>
        <v>0.02677860514297</v>
      </c>
      <c r="AF173" s="53" t="n">
        <f aca="false">AF150/SUM($AF$156:$AG$156)</f>
        <v>0.0193244313944817</v>
      </c>
      <c r="AG173" s="53" t="n">
        <f aca="false">AG150/SUM($AF$156:$AG$156)</f>
        <v>0.0295604958985831</v>
      </c>
      <c r="AH173" s="53" t="n">
        <f aca="false">AH150/SUM($AH$156:$AI$156)</f>
        <v>0.0174576647662968</v>
      </c>
      <c r="AI173" s="53" t="n">
        <f aca="false">AI150/SUM($AH$156:$AI$156)</f>
        <v>0.0277228351120654</v>
      </c>
      <c r="AJ173" s="53" t="n">
        <f aca="false">AJ150/SUM($AJ$156:$AK$156)</f>
        <v>0.0189403142209265</v>
      </c>
      <c r="AK173" s="53" t="n">
        <f aca="false">AK150/SUM($AJ$156:$AK$156)</f>
        <v>0.0315790006478782</v>
      </c>
      <c r="AL173" s="53" t="n">
        <f aca="false">AL150/SUM($AL$156:$AM$156)</f>
        <v>0.017491793913456</v>
      </c>
      <c r="AM173" s="53" t="n">
        <f aca="false">AM150/SUM($AL$156:$AM$156)</f>
        <v>0.0295709596521975</v>
      </c>
      <c r="AN173" s="53" t="n">
        <f aca="false">AN150/SUM($AN$156:$AO$156)</f>
        <v>0.0177301910803647</v>
      </c>
      <c r="AO173" s="53" t="n">
        <f aca="false">AO150/SUM($AN$156:$AO$156)</f>
        <v>0.0289538900211461</v>
      </c>
      <c r="AP173" s="53" t="n">
        <f aca="false">AP150/SUM($AP$139:$AQ$154)</f>
        <v>0.0179475196627258</v>
      </c>
      <c r="AQ173" s="53" t="n">
        <f aca="false">AQ150/SUM($AP$139:$AQ$154)</f>
        <v>0.0279553748098358</v>
      </c>
      <c r="AR173" s="53" t="n">
        <f aca="false">AR150/SUM($AR$156:$AS$156)</f>
        <v>0.0147056081446445</v>
      </c>
      <c r="AS173" s="53" t="n">
        <f aca="false">AS150/SUM($AR$156:$AS$156)</f>
        <v>0.0241654287685452</v>
      </c>
      <c r="AT173" s="53" t="n">
        <f aca="false">AT150/SUM($AT$156:$AU$156)</f>
        <v>0.0169703488956811</v>
      </c>
      <c r="AU173" s="53" t="n">
        <f aca="false">AU150/SUM($AT$156:$AU$156)</f>
        <v>0.0284136374965565</v>
      </c>
      <c r="AV173" s="53" t="n">
        <f aca="false">AV150/SUM($AV$156:$AW$156)</f>
        <v>0.0180400279717804</v>
      </c>
      <c r="AW173" s="53" t="n">
        <f aca="false">AW150/SUM($AV$156:$AW$156)</f>
        <v>0.0281665206114844</v>
      </c>
      <c r="AX173" s="53" t="n">
        <f aca="false">AX150/SUM($AX$156:$AZ$156)</f>
        <v>0.0175949274014611</v>
      </c>
      <c r="AY173" s="53" t="n">
        <f aca="false">AY150/SUM($AX$156:$AZ$156)</f>
        <v>0.0259425699493519</v>
      </c>
      <c r="AZ173" s="53" t="n">
        <f aca="false">AZ150/SUM($AX$156:$AZ$156)</f>
        <v>0</v>
      </c>
      <c r="BA173" s="53" t="n">
        <f aca="false">BA150/SUM($BA$156:$BC$156)</f>
        <v>0.0156622087911602</v>
      </c>
      <c r="BB173" s="53" t="n">
        <f aca="false">BB150/SUM($BA$156:$BC$156)</f>
        <v>0.0252274223406276</v>
      </c>
      <c r="BC173" s="53" t="n">
        <f aca="false">BC150/SUM($BA$156:$BC$156)</f>
        <v>0</v>
      </c>
      <c r="BD173" s="53" t="n">
        <f aca="false">BD150/SUM($BD$156:$BF$156)</f>
        <v>0.0169071197573686</v>
      </c>
      <c r="BE173" s="53" t="n">
        <f aca="false">BE150/SUM($BD$156:$BF$156)</f>
        <v>0.0239196367231354</v>
      </c>
      <c r="BF173" s="53" t="n">
        <f aca="false">BF150/SUM($BD$156:$BF$156)</f>
        <v>0</v>
      </c>
    </row>
    <row r="174" customFormat="false" ht="15" hidden="false" customHeight="false" outlineLevel="0" collapsed="false">
      <c r="A174" s="28" t="s">
        <v>94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 t="n">
        <f aca="false">R151/SUM($R$139:$S$154)</f>
        <v>0.00878038702568694</v>
      </c>
      <c r="S174" s="53" t="n">
        <f aca="false">S151/SUM($R$139:$S$155)</f>
        <v>0.00870004361499438</v>
      </c>
      <c r="T174" s="53" t="n">
        <f aca="false">T151/SUM($T$139:$U$154)</f>
        <v>0.00769215074167024</v>
      </c>
      <c r="U174" s="53" t="n">
        <f aca="false">U151/SUM($T$139:$U$154)</f>
        <v>0.0102732039746179</v>
      </c>
      <c r="V174" s="53" t="n">
        <f aca="false">V151/SUM($V$156:$W$156)</f>
        <v>0.00791482144539715</v>
      </c>
      <c r="W174" s="53" t="n">
        <f aca="false">W151/SUM($V$156:$W$156)</f>
        <v>0.01059078488646</v>
      </c>
      <c r="X174" s="53" t="n">
        <f aca="false">X151/SUM($X$156:$Y$156)</f>
        <v>0.00757605418738499</v>
      </c>
      <c r="Y174" s="53" t="n">
        <f aca="false">Y151/SUM($X$156:$Y$156)</f>
        <v>0.00793821698445637</v>
      </c>
      <c r="Z174" s="53" t="n">
        <f aca="false">Z151/SUM($Z$156:$AA$156)</f>
        <v>0.00752121150660853</v>
      </c>
      <c r="AA174" s="53" t="n">
        <f aca="false">AA151/SUM($Z$156:$AA$156)</f>
        <v>0.0096592637663523</v>
      </c>
      <c r="AB174" s="53" t="n">
        <f aca="false">AB151/SUM($AB$156:$AC$156)</f>
        <v>0.00575445214815688</v>
      </c>
      <c r="AC174" s="53" t="n">
        <f aca="false">AC151/SUM($AB$156:$AC$156)</f>
        <v>0.00897429285077475</v>
      </c>
      <c r="AD174" s="53" t="n">
        <f aca="false">AD151/SUM($AD$156:$AE$156)</f>
        <v>0.0071277971348676</v>
      </c>
      <c r="AE174" s="53" t="n">
        <f aca="false">AE151/SUM($AD$156:$AE$156)</f>
        <v>0.00912154199922288</v>
      </c>
      <c r="AF174" s="53" t="n">
        <f aca="false">AF151/SUM($AF$156:$AG$156)</f>
        <v>0.00716000186428039</v>
      </c>
      <c r="AG174" s="53" t="n">
        <f aca="false">AG151/SUM($AF$156:$AG$156)</f>
        <v>0.0089601976137211</v>
      </c>
      <c r="AH174" s="53" t="n">
        <f aca="false">AH151/SUM($AH$156:$AI$156)</f>
        <v>0.00660017135060237</v>
      </c>
      <c r="AI174" s="53" t="n">
        <f aca="false">AI151/SUM($AH$156:$AI$156)</f>
        <v>0.00913341019430312</v>
      </c>
      <c r="AJ174" s="53" t="n">
        <f aca="false">AJ151/SUM($AJ$156:$AK$156)</f>
        <v>0.0062307661159702</v>
      </c>
      <c r="AK174" s="53" t="n">
        <f aca="false">AK151/SUM($AJ$156:$AK$156)</f>
        <v>0.00913103336572724</v>
      </c>
      <c r="AL174" s="53" t="n">
        <f aca="false">AL151/SUM($AL$156:$AM$156)</f>
        <v>0.00677304724188348</v>
      </c>
      <c r="AM174" s="53" t="n">
        <f aca="false">AM151/SUM($AL$156:$AM$156)</f>
        <v>0.00915499094667738</v>
      </c>
      <c r="AN174" s="53" t="n">
        <f aca="false">AN151/SUM($AN$156:$AO$156)</f>
        <v>0.00620987264498474</v>
      </c>
      <c r="AO174" s="53" t="n">
        <f aca="false">AO151/SUM($AN$156:$AO$156)</f>
        <v>0.00956837079350499</v>
      </c>
      <c r="AP174" s="53" t="n">
        <f aca="false">AP151/SUM($AP$139:$AQ$154)</f>
        <v>0.00735301428841316</v>
      </c>
      <c r="AQ174" s="53" t="n">
        <f aca="false">AQ151/SUM($AP$139:$AQ$154)</f>
        <v>0.0108977737121039</v>
      </c>
      <c r="AR174" s="53" t="n">
        <f aca="false">AR151/SUM($AR$156:$AS$156)</f>
        <v>0.00677477298295119</v>
      </c>
      <c r="AS174" s="53" t="n">
        <f aca="false">AS151/SUM($AR$156:$AS$156)</f>
        <v>0.00864560478833496</v>
      </c>
      <c r="AT174" s="53" t="n">
        <f aca="false">AT151/SUM($AT$156:$AU$156)</f>
        <v>0.00746852767684188</v>
      </c>
      <c r="AU174" s="53" t="n">
        <f aca="false">AU151/SUM($AT$156:$AU$156)</f>
        <v>0.0115132513894173</v>
      </c>
      <c r="AV174" s="53" t="n">
        <f aca="false">AV151/SUM($AV$156:$AW$156)</f>
        <v>0.00779846155207974</v>
      </c>
      <c r="AW174" s="53" t="n">
        <f aca="false">AW151/SUM($AV$156:$AW$156)</f>
        <v>0.0111975639765958</v>
      </c>
      <c r="AX174" s="53" t="n">
        <f aca="false">AX151/SUM($AX$156:$AZ$156)</f>
        <v>0.00826113848003702</v>
      </c>
      <c r="AY174" s="53" t="n">
        <f aca="false">AY151/SUM($AX$156:$AZ$156)</f>
        <v>0.0111330735327829</v>
      </c>
      <c r="AZ174" s="53" t="n">
        <f aca="false">AZ151/SUM($AX$156:$AZ$156)</f>
        <v>0</v>
      </c>
      <c r="BA174" s="53" t="n">
        <f aca="false">BA151/SUM($BA$156:$BC$156)</f>
        <v>0.00907922117512956</v>
      </c>
      <c r="BB174" s="53" t="n">
        <f aca="false">BB151/SUM($BA$156:$BC$156)</f>
        <v>0.0116947437715659</v>
      </c>
      <c r="BC174" s="53" t="n">
        <f aca="false">BC151/SUM($BA$156:$BC$156)</f>
        <v>0</v>
      </c>
      <c r="BD174" s="53" t="n">
        <f aca="false">BD151/SUM($BD$156:$BF$156)</f>
        <v>0.00908611069220329</v>
      </c>
      <c r="BE174" s="53" t="n">
        <f aca="false">BE151/SUM($BD$156:$BF$156)</f>
        <v>0.0114613180515759</v>
      </c>
      <c r="BF174" s="53" t="n">
        <f aca="false">BF151/SUM($BD$156:$BF$156)</f>
        <v>4.18907823522512E-006</v>
      </c>
    </row>
    <row r="175" customFormat="false" ht="15" hidden="false" customHeight="false" outlineLevel="0" collapsed="false">
      <c r="A175" s="28" t="s">
        <v>95</v>
      </c>
      <c r="B175" s="53" t="n">
        <v>0.0213021721506248</v>
      </c>
      <c r="C175" s="53" t="n">
        <v>0.0232311089989097</v>
      </c>
      <c r="D175" s="53" t="n">
        <v>0.0194257963148122</v>
      </c>
      <c r="E175" s="53" t="n">
        <v>0.0241632147788411</v>
      </c>
      <c r="F175" s="53" t="n">
        <v>0.0138486109359896</v>
      </c>
      <c r="G175" s="53" t="n">
        <v>0.015088471399151</v>
      </c>
      <c r="H175" s="53" t="n">
        <v>0.0145271498842039</v>
      </c>
      <c r="I175" s="53" t="n">
        <v>0.0179723237697858</v>
      </c>
      <c r="J175" s="53" t="n">
        <v>0.0166594669721841</v>
      </c>
      <c r="K175" s="53" t="n">
        <v>0.0188005935052495</v>
      </c>
      <c r="L175" s="53" t="n">
        <v>0.0091167021320983</v>
      </c>
      <c r="M175" s="53" t="n">
        <v>0.0136228981516252</v>
      </c>
      <c r="N175" s="53" t="n">
        <v>0.0122946788629881</v>
      </c>
      <c r="O175" s="53" t="n">
        <v>0.0176340822549144</v>
      </c>
      <c r="P175" s="53" t="n">
        <v>0.0128976451146457</v>
      </c>
      <c r="Q175" s="53" t="n">
        <v>0.0179973146044206</v>
      </c>
      <c r="R175" s="53" t="n">
        <f aca="false">R152/SUM($R$139:$S$154)</f>
        <v>0.00952643298211785</v>
      </c>
      <c r="S175" s="53" t="n">
        <f aca="false">S152/SUM($R$139:$S$155)</f>
        <v>0.0168262057250419</v>
      </c>
      <c r="T175" s="53" t="n">
        <f aca="false">T152/SUM($T$139:$U$154)</f>
        <v>0.0103140111403562</v>
      </c>
      <c r="U175" s="53" t="n">
        <f aca="false">U152/SUM($T$139:$U$154)</f>
        <v>0.018138785170676</v>
      </c>
      <c r="V175" s="53" t="n">
        <f aca="false">V152/SUM($V$156:$W$156)</f>
        <v>0.0116178271930651</v>
      </c>
      <c r="W175" s="53" t="n">
        <f aca="false">W152/SUM($V$156:$W$156)</f>
        <v>0.0206727598228588</v>
      </c>
      <c r="X175" s="53" t="n">
        <f aca="false">X152/SUM($X$156:$Y$156)</f>
        <v>0.0118926432011276</v>
      </c>
      <c r="Y175" s="53" t="n">
        <f aca="false">Y152/SUM($X$156:$Y$156)</f>
        <v>0.0199678947574488</v>
      </c>
      <c r="Z175" s="53" t="n">
        <f aca="false">Z152/SUM($Z$156:$AA$156)</f>
        <v>0.0119494304161174</v>
      </c>
      <c r="AA175" s="53" t="n">
        <f aca="false">AA152/SUM($Z$156:$AA$156)</f>
        <v>0.019310076733259</v>
      </c>
      <c r="AB175" s="53" t="n">
        <f aca="false">AB152/SUM($AB$156:$AC$156)</f>
        <v>0.0120688765924212</v>
      </c>
      <c r="AC175" s="53" t="n">
        <f aca="false">AC152/SUM($AB$156:$AC$156)</f>
        <v>0.0228557113490175</v>
      </c>
      <c r="AD175" s="53" t="n">
        <f aca="false">AD152/SUM($AD$156:$AE$156)</f>
        <v>0.0113891879152308</v>
      </c>
      <c r="AE175" s="53" t="n">
        <f aca="false">AE152/SUM($AD$156:$AE$156)</f>
        <v>0.0204151830359702</v>
      </c>
      <c r="AF175" s="53" t="n">
        <f aca="false">AF152/SUM($AF$156:$AG$156)</f>
        <v>0.0124732009694258</v>
      </c>
      <c r="AG175" s="53" t="n">
        <f aca="false">AG152/SUM($AF$156:$AG$156)</f>
        <v>0.019691461595824</v>
      </c>
      <c r="AH175" s="53" t="n">
        <f aca="false">AH152/SUM($AH$156:$AI$156)</f>
        <v>0.0128354293813397</v>
      </c>
      <c r="AI175" s="53" t="n">
        <f aca="false">AI152/SUM($AH$156:$AI$156)</f>
        <v>0.0207101530520504</v>
      </c>
      <c r="AJ175" s="53" t="n">
        <f aca="false">AJ152/SUM($AJ$156:$AK$156)</f>
        <v>0.0148353984450923</v>
      </c>
      <c r="AK175" s="53" t="n">
        <f aca="false">AK152/SUM($AJ$156:$AK$156)</f>
        <v>0.024381478781989</v>
      </c>
      <c r="AL175" s="53" t="n">
        <f aca="false">AL152/SUM($AL$156:$AM$156)</f>
        <v>0.015748908275802</v>
      </c>
      <c r="AM175" s="53" t="n">
        <f aca="false">AM152/SUM($AL$156:$AM$156)</f>
        <v>0.02546065435673</v>
      </c>
      <c r="AN175" s="53" t="n">
        <f aca="false">AN152/SUM($AN$156:$AO$156)</f>
        <v>0.0153524509381788</v>
      </c>
      <c r="AO175" s="53" t="n">
        <f aca="false">AO152/SUM($AN$156:$AO$156)</f>
        <v>0.0256384495411966</v>
      </c>
      <c r="AP175" s="53" t="n">
        <f aca="false">AP152/SUM($AP$139:$AQ$154)</f>
        <v>0.0148999214485289</v>
      </c>
      <c r="AQ175" s="53" t="n">
        <f aca="false">AQ152/SUM($AP$139:$AQ$154)</f>
        <v>0.022660607928727</v>
      </c>
      <c r="AR175" s="53" t="n">
        <f aca="false">AR152/SUM($AR$156:$AS$156)</f>
        <v>0.0150661006519942</v>
      </c>
      <c r="AS175" s="53" t="n">
        <f aca="false">AS152/SUM($AR$156:$AS$156)</f>
        <v>0.0238484439775997</v>
      </c>
      <c r="AT175" s="53" t="n">
        <f aca="false">AT152/SUM($AT$156:$AU$156)</f>
        <v>0.0131792402915699</v>
      </c>
      <c r="AU175" s="53" t="n">
        <f aca="false">AU152/SUM($AT$156:$AU$156)</f>
        <v>0.02304399347597</v>
      </c>
      <c r="AV175" s="53" t="n">
        <f aca="false">AV152/SUM($AV$156:$AW$156)</f>
        <v>0.0130652999442335</v>
      </c>
      <c r="AW175" s="53" t="n">
        <f aca="false">AW152/SUM($AV$156:$AW$156)</f>
        <v>0.0209921130201556</v>
      </c>
      <c r="AX175" s="53" t="n">
        <f aca="false">AX152/SUM($AX$156:$AZ$156)</f>
        <v>0.0144980817722953</v>
      </c>
      <c r="AY175" s="53" t="n">
        <f aca="false">AY152/SUM($AX$156:$AZ$156)</f>
        <v>0.0219763584382556</v>
      </c>
      <c r="AZ175" s="53" t="n">
        <f aca="false">AZ152/SUM($AX$156:$AZ$156)</f>
        <v>0</v>
      </c>
      <c r="BA175" s="53" t="n">
        <f aca="false">BA152/SUM($BA$156:$BC$156)</f>
        <v>0.0143279388179782</v>
      </c>
      <c r="BB175" s="53" t="n">
        <f aca="false">BB152/SUM($BA$156:$BC$156)</f>
        <v>0.0216001519830698</v>
      </c>
      <c r="BC175" s="53" t="n">
        <f aca="false">BC152/SUM($BA$156:$BC$156)</f>
        <v>0</v>
      </c>
      <c r="BD175" s="53" t="n">
        <f aca="false">BD152/SUM($BD$156:$BF$156)</f>
        <v>0.0148335260309322</v>
      </c>
      <c r="BE175" s="53" t="n">
        <f aca="false">BE152/SUM($BD$156:$BF$156)</f>
        <v>0.0203295966755475</v>
      </c>
      <c r="BF175" s="53" t="n">
        <f aca="false">BF152/SUM($BD$156:$BF$156)</f>
        <v>0</v>
      </c>
    </row>
    <row r="176" customFormat="false" ht="15" hidden="false" customHeight="false" outlineLevel="0" collapsed="false">
      <c r="A176" s="28" t="s">
        <v>96</v>
      </c>
      <c r="B176" s="53" t="n">
        <v>0</v>
      </c>
      <c r="C176" s="53" t="n">
        <v>0</v>
      </c>
      <c r="D176" s="53" t="n">
        <v>0</v>
      </c>
      <c r="E176" s="53" t="n">
        <v>0</v>
      </c>
      <c r="F176" s="53" t="n">
        <v>0</v>
      </c>
      <c r="G176" s="53" t="n">
        <v>0</v>
      </c>
      <c r="H176" s="53" t="n">
        <v>3.82797098397994E-005</v>
      </c>
      <c r="I176" s="53" t="n">
        <v>5.74195647596991E-005</v>
      </c>
      <c r="J176" s="53" t="n">
        <v>0.000751272467742238</v>
      </c>
      <c r="K176" s="53" t="n">
        <v>0.00120203594838758</v>
      </c>
      <c r="L176" s="53" t="n">
        <v>0.000187758167480285</v>
      </c>
      <c r="M176" s="53" t="n">
        <v>0.0007093086327033</v>
      </c>
      <c r="N176" s="53" t="n">
        <v>0.000323174415827116</v>
      </c>
      <c r="O176" s="53" t="n">
        <v>0.00081496157034664</v>
      </c>
      <c r="P176" s="53" t="n">
        <v>0.000400227225779798</v>
      </c>
      <c r="Q176" s="53" t="n">
        <v>0.00091664945259244</v>
      </c>
      <c r="R176" s="53" t="n">
        <f aca="false">R153/SUM($R$139:$S$154)</f>
        <v>0.000964120928310722</v>
      </c>
      <c r="S176" s="53" t="n">
        <f aca="false">S153/SUM($R$139:$S$155)</f>
        <v>0.00142322613226821</v>
      </c>
      <c r="T176" s="53" t="n">
        <f aca="false">T153/SUM($T$139:$U$154)</f>
        <v>0.000632511068943707</v>
      </c>
      <c r="U176" s="53" t="n">
        <f aca="false">U153/SUM($T$139:$U$154)</f>
        <v>0.000856950480504377</v>
      </c>
      <c r="V176" s="53" t="n">
        <f aca="false">V153/SUM($V$156:$W$156)</f>
        <v>0.000668990860265712</v>
      </c>
      <c r="W176" s="53" t="n">
        <f aca="false">W153/SUM($V$156:$W$156)</f>
        <v>0.00123433524922265</v>
      </c>
      <c r="X176" s="53" t="n">
        <f aca="false">X153/SUM($X$156:$Y$156)</f>
        <v>0.000685172859324224</v>
      </c>
      <c r="Y176" s="53" t="n">
        <f aca="false">Y153/SUM($X$156:$Y$156)</f>
        <v>0.00138992208605771</v>
      </c>
      <c r="Z176" s="53" t="n">
        <f aca="false">Z153/SUM($Z$156:$AA$156)</f>
        <v>0.000667613156204577</v>
      </c>
      <c r="AA176" s="53" t="n">
        <f aca="false">AA153/SUM($Z$156:$AA$156)</f>
        <v>0.00124226751850725</v>
      </c>
      <c r="AB176" s="53" t="n">
        <f aca="false">AB153/SUM($AB$156:$AC$156)</f>
        <v>0.000331562543747836</v>
      </c>
      <c r="AC176" s="53" t="n">
        <f aca="false">AC153/SUM($AB$156:$AC$156)</f>
        <v>0.000972583461660318</v>
      </c>
      <c r="AD176" s="53" t="n">
        <f aca="false">AD153/SUM($AD$156:$AE$156)</f>
        <v>0.000535062519507488</v>
      </c>
      <c r="AE176" s="53" t="n">
        <f aca="false">AE153/SUM($AD$156:$AE$156)</f>
        <v>0.000834442738755725</v>
      </c>
      <c r="AF176" s="53" t="n">
        <f aca="false">AF153/SUM($AF$156:$AG$156)</f>
        <v>0.000961269574944072</v>
      </c>
      <c r="AG176" s="53" t="n">
        <f aca="false">AG153/SUM($AF$156:$AG$156)</f>
        <v>0.00141568791946309</v>
      </c>
      <c r="AH176" s="53" t="n">
        <f aca="false">AH153/SUM($AH$156:$AI$156)</f>
        <v>0.000856753011857039</v>
      </c>
      <c r="AI176" s="53" t="n">
        <f aca="false">AI153/SUM($AH$156:$AI$156)</f>
        <v>0.00126926372126969</v>
      </c>
      <c r="AJ176" s="53" t="n">
        <f aca="false">AJ153/SUM($AJ$156:$AK$156)</f>
        <v>0.000789601554907677</v>
      </c>
      <c r="AK176" s="53" t="n">
        <f aca="false">AK153/SUM($AJ$156:$AK$156)</f>
        <v>0.0015285876255264</v>
      </c>
      <c r="AL176" s="53" t="n">
        <f aca="false">AL153/SUM($AL$156:$AM$156)</f>
        <v>0.000944063053729291</v>
      </c>
      <c r="AM176" s="53" t="n">
        <f aca="false">AM153/SUM($AL$156:$AM$156)</f>
        <v>0.00180582317456936</v>
      </c>
      <c r="AN176" s="53" t="n">
        <f aca="false">AN153/SUM($AN$156:$AO$156)</f>
        <v>0.000928131966969984</v>
      </c>
      <c r="AO176" s="53" t="n">
        <f aca="false">AO153/SUM($AN$156:$AO$156)</f>
        <v>0.00188018486092373</v>
      </c>
      <c r="AP176" s="53" t="n">
        <f aca="false">AP153/SUM($AP$139:$AQ$154)</f>
        <v>0.000929691461753388</v>
      </c>
      <c r="AQ176" s="53" t="n">
        <f aca="false">AQ153/SUM($AP$139:$AQ$154)</f>
        <v>0.00167046166389914</v>
      </c>
      <c r="AR176" s="53" t="n">
        <f aca="false">AR153/SUM($AR$156:$AS$156)</f>
        <v>0.000982031313125035</v>
      </c>
      <c r="AS176" s="53" t="n">
        <f aca="false">AS153/SUM($AR$156:$AS$156)</f>
        <v>0.00213187810380941</v>
      </c>
      <c r="AT176" s="53" t="n">
        <f aca="false">AT153/SUM($AT$156:$AU$156)</f>
        <v>0.000905143576760111</v>
      </c>
      <c r="AU176" s="53" t="n">
        <f aca="false">AU153/SUM($AT$156:$AU$156)</f>
        <v>0.00165287087930107</v>
      </c>
      <c r="AV176" s="53" t="n">
        <f aca="false">AV153/SUM($AV$156:$AW$156)</f>
        <v>0.000756831399208646</v>
      </c>
      <c r="AW176" s="53" t="n">
        <f aca="false">AW153/SUM($AV$156:$AW$156)</f>
        <v>0.00158447743226138</v>
      </c>
      <c r="AX176" s="53" t="n">
        <f aca="false">AX153/SUM($AX$156:$AZ$156)</f>
        <v>0.00075258539032798</v>
      </c>
      <c r="AY176" s="53" t="n">
        <f aca="false">AY153/SUM($AX$156:$AZ$156)</f>
        <v>0.0010769756447797</v>
      </c>
      <c r="AZ176" s="53" t="n">
        <f aca="false">AZ153/SUM($AX$156:$AZ$156)</f>
        <v>0</v>
      </c>
      <c r="BA176" s="53" t="n">
        <f aca="false">BA153/SUM($BA$156:$BC$156)</f>
        <v>0.000786424023928497</v>
      </c>
      <c r="BB176" s="53" t="n">
        <f aca="false">BB153/SUM($BA$156:$BC$156)</f>
        <v>0.001122200573471</v>
      </c>
      <c r="BC176" s="53" t="n">
        <f aca="false">BC153/SUM($BA$156:$BC$156)</f>
        <v>0</v>
      </c>
      <c r="BD176" s="53" t="n">
        <f aca="false">BD153/SUM($BD$156:$BF$156)</f>
        <v>0.000808492099398448</v>
      </c>
      <c r="BE176" s="53" t="n">
        <f aca="false">BE153/SUM($BD$156:$BF$156)</f>
        <v>0.00116037467115736</v>
      </c>
      <c r="BF176" s="53" t="n">
        <f aca="false">BF153/SUM($BD$156:$BF$156)</f>
        <v>0</v>
      </c>
    </row>
    <row r="177" customFormat="false" ht="15" hidden="false" customHeight="false" outlineLevel="0" collapsed="false">
      <c r="A177" s="28" t="s">
        <v>97</v>
      </c>
      <c r="B177" s="53" t="n">
        <v>0.00385787369656985</v>
      </c>
      <c r="C177" s="53" t="n">
        <v>0.00296329428866959</v>
      </c>
      <c r="D177" s="53" t="n">
        <v>0.00449935723468076</v>
      </c>
      <c r="E177" s="53" t="n">
        <v>0.00526115316859496</v>
      </c>
      <c r="F177" s="53" t="n">
        <v>0.00323624595469256</v>
      </c>
      <c r="G177" s="53" t="n">
        <v>0.00390871264657672</v>
      </c>
      <c r="H177" s="53" t="n">
        <v>0.00434474706681723</v>
      </c>
      <c r="I177" s="53" t="n">
        <v>0.00400022967825904</v>
      </c>
      <c r="J177" s="53" t="n">
        <v>0.0040944349491952</v>
      </c>
      <c r="K177" s="53" t="n">
        <v>0.00495839828709877</v>
      </c>
      <c r="L177" s="53" t="n">
        <v>0.00375516334960571</v>
      </c>
      <c r="M177" s="53" t="n">
        <v>0.00615429548963158</v>
      </c>
      <c r="N177" s="53" t="n">
        <v>0.00421531846731021</v>
      </c>
      <c r="O177" s="53" t="n">
        <v>0.0116623810928916</v>
      </c>
      <c r="P177" s="53" t="n">
        <v>0.0038602561454245</v>
      </c>
      <c r="Q177" s="53" t="n">
        <v>0.0065972939475315</v>
      </c>
      <c r="R177" s="53" t="n">
        <f aca="false">R154/SUM($R$139:$S$154)</f>
        <v>0.00430411128710144</v>
      </c>
      <c r="S177" s="53" t="n">
        <f aca="false">S154/SUM($R$139:$S$155)</f>
        <v>0.00470582834056424</v>
      </c>
      <c r="T177" s="53" t="n">
        <f aca="false">T154/SUM($T$139:$U$154)</f>
        <v>0.00429495419395646</v>
      </c>
      <c r="U177" s="53" t="n">
        <f aca="false">U154/SUM($T$139:$U$154)</f>
        <v>0.00528452796311032</v>
      </c>
      <c r="V177" s="53" t="n">
        <f aca="false">V154/SUM($V$156:$W$156)</f>
        <v>0.00496560821633845</v>
      </c>
      <c r="W177" s="53" t="n">
        <f aca="false">W154/SUM($V$156:$W$156)</f>
        <v>0.00525770281729954</v>
      </c>
      <c r="X177" s="53" t="n">
        <f aca="false">X154/SUM($X$156:$Y$156)</f>
        <v>0.00369014525664618</v>
      </c>
      <c r="Y177" s="53" t="n">
        <f aca="false">Y154/SUM($X$156:$Y$156)</f>
        <v>0.00417955444187777</v>
      </c>
      <c r="Z177" s="53" t="n">
        <f aca="false">Z154/SUM($Z$156:$AA$156)</f>
        <v>0.0041408917283575</v>
      </c>
      <c r="AA177" s="53" t="n">
        <f aca="false">AA154/SUM($Z$156:$AA$156)</f>
        <v>0.00529020045296285</v>
      </c>
      <c r="AB177" s="53" t="n">
        <f aca="false">AB154/SUM($AB$156:$AC$156)</f>
        <v>0.00347035462456068</v>
      </c>
      <c r="AC177" s="53" t="n">
        <f aca="false">AC154/SUM($AB$156:$AC$156)</f>
        <v>0.00423663250344457</v>
      </c>
      <c r="AD177" s="53" t="n">
        <f aca="false">AD154/SUM($AD$156:$AE$156)</f>
        <v>0.003331401163124</v>
      </c>
      <c r="AE177" s="53" t="n">
        <f aca="false">AE154/SUM($AD$156:$AE$156)</f>
        <v>0.00445885432922906</v>
      </c>
      <c r="AF177" s="53" t="n">
        <f aca="false">AF154/SUM($AF$156:$AG$156)</f>
        <v>0.00318675428784489</v>
      </c>
      <c r="AG177" s="53" t="n">
        <f aca="false">AG154/SUM($AF$156:$AG$156)</f>
        <v>0.00408976510067114</v>
      </c>
      <c r="AH177" s="53" t="n">
        <f aca="false">AH154/SUM($AH$156:$AI$156)</f>
        <v>0.00333710586717155</v>
      </c>
      <c r="AI177" s="53" t="n">
        <f aca="false">AI154/SUM($AH$156:$AI$156)</f>
        <v>0.00416212728599685</v>
      </c>
      <c r="AJ177" s="53" t="n">
        <f aca="false">AJ154/SUM($AJ$156:$AK$156)</f>
        <v>0.00274842079689018</v>
      </c>
      <c r="AK177" s="53" t="n">
        <f aca="false">AK154/SUM($AJ$156:$AK$156)</f>
        <v>0.00343679138321995</v>
      </c>
      <c r="AL177" s="53" t="n">
        <f aca="false">AL154/SUM($AL$156:$AM$156)</f>
        <v>0.00325822787261443</v>
      </c>
      <c r="AM177" s="53" t="n">
        <f aca="false">AM154/SUM($AL$156:$AM$156)</f>
        <v>0.00421197362433068</v>
      </c>
      <c r="AN177" s="53" t="n">
        <f aca="false">AN154/SUM($AN$156:$AO$156)</f>
        <v>0.00320062003042742</v>
      </c>
      <c r="AO177" s="53" t="n">
        <f aca="false">AO154/SUM($AN$156:$AO$156)</f>
        <v>0.00440623475040905</v>
      </c>
      <c r="AP177" s="53" t="n">
        <f aca="false">AP154/SUM($AP$139:$AQ$154)</f>
        <v>0.00268964214336141</v>
      </c>
      <c r="AQ177" s="53" t="n">
        <f aca="false">AQ154/SUM($AP$139:$AQ$154)</f>
        <v>0.0031868033528552</v>
      </c>
      <c r="AR177" s="53" t="n">
        <f aca="false">AR154/SUM($AR$156:$AS$156)</f>
        <v>0.00237427823806179</v>
      </c>
      <c r="AS177" s="53" t="n">
        <f aca="false">AS154/SUM($AR$156:$AS$156)</f>
        <v>0.00323200179003176</v>
      </c>
      <c r="AT177" s="53" t="n">
        <f aca="false">AT154/SUM($AT$156:$AU$156)</f>
        <v>0.00263234991888689</v>
      </c>
      <c r="AU177" s="53" t="n">
        <f aca="false">AU154/SUM($AT$156:$AU$156)</f>
        <v>0.00340194059284718</v>
      </c>
      <c r="AV177" s="53" t="n">
        <f aca="false">AV154/SUM($AV$156:$AW$156)</f>
        <v>0.0029166777314532</v>
      </c>
      <c r="AW177" s="53" t="n">
        <f aca="false">AW154/SUM($AV$156:$AW$156)</f>
        <v>0.00412937833603314</v>
      </c>
      <c r="AX177" s="53" t="n">
        <f aca="false">AX154/SUM($AX$156:$AZ$156)</f>
        <v>0.00250429276436724</v>
      </c>
      <c r="AY177" s="53" t="n">
        <f aca="false">AY154/SUM($AX$156:$AZ$156)</f>
        <v>0.00319200010380488</v>
      </c>
      <c r="AZ177" s="53" t="n">
        <f aca="false">AZ154/SUM($AX$156:$AZ$156)</f>
        <v>0</v>
      </c>
      <c r="BA177" s="53" t="n">
        <f aca="false">BA154/SUM($BA$156:$BC$156)</f>
        <v>0.00282317388365343</v>
      </c>
      <c r="BB177" s="53" t="n">
        <f aca="false">BB154/SUM($BA$156:$BC$156)</f>
        <v>0.00297780782094274</v>
      </c>
      <c r="BC177" s="53" t="n">
        <f aca="false">BC154/SUM($BA$156:$BC$156)</f>
        <v>0</v>
      </c>
      <c r="BD177" s="53" t="n">
        <f aca="false">BD154/SUM($BD$156:$BF$156)</f>
        <v>0.00238358551584309</v>
      </c>
      <c r="BE177" s="53" t="n">
        <f aca="false">BE154/SUM($BD$156:$BF$156)</f>
        <v>0.00291978752995191</v>
      </c>
      <c r="BF177" s="53" t="n">
        <f aca="false">BF154/SUM($BD$156:$BF$156)</f>
        <v>0</v>
      </c>
    </row>
    <row r="178" customFormat="false" ht="15" hidden="false" customHeight="false" outlineLevel="0" collapsed="false">
      <c r="A178" s="28" t="s">
        <v>112</v>
      </c>
      <c r="B178" s="53" t="n">
        <v>0.0172206536020799</v>
      </c>
      <c r="C178" s="53" t="n">
        <v>0.0258589360096167</v>
      </c>
      <c r="D178" s="53" t="n">
        <v>0</v>
      </c>
      <c r="E178" s="53" t="n">
        <v>0</v>
      </c>
      <c r="F178" s="53" t="n">
        <v>0</v>
      </c>
      <c r="G178" s="53" t="n">
        <v>0</v>
      </c>
      <c r="H178" s="53" t="n">
        <v>0</v>
      </c>
      <c r="I178" s="53" t="n">
        <v>0</v>
      </c>
      <c r="J178" s="53" t="n">
        <v>0</v>
      </c>
      <c r="K178" s="53" t="n">
        <v>0</v>
      </c>
      <c r="L178" s="53" t="n">
        <v>0</v>
      </c>
      <c r="M178" s="53" t="n">
        <v>0</v>
      </c>
      <c r="N178" s="53" t="n">
        <v>0</v>
      </c>
      <c r="O178" s="53" t="n">
        <v>0</v>
      </c>
      <c r="P178" s="53" t="n">
        <v>0</v>
      </c>
      <c r="Q178" s="53" t="n">
        <v>0</v>
      </c>
      <c r="R178" s="53" t="n">
        <v>0</v>
      </c>
      <c r="S178" s="53" t="n">
        <v>0</v>
      </c>
      <c r="T178" s="53" t="n">
        <v>0</v>
      </c>
      <c r="U178" s="53" t="n">
        <v>0</v>
      </c>
      <c r="V178" s="53" t="n">
        <v>0</v>
      </c>
      <c r="W178" s="53" t="n">
        <v>0</v>
      </c>
      <c r="X178" s="53" t="n">
        <v>0</v>
      </c>
      <c r="Y178" s="53" t="n">
        <v>0</v>
      </c>
      <c r="Z178" s="53" t="n">
        <v>0</v>
      </c>
      <c r="AA178" s="53" t="n">
        <v>0</v>
      </c>
      <c r="AB178" s="53" t="n">
        <v>0</v>
      </c>
      <c r="AC178" s="53" t="n">
        <v>0</v>
      </c>
      <c r="AD178" s="53" t="n">
        <v>0</v>
      </c>
      <c r="AE178" s="53" t="n">
        <v>0</v>
      </c>
      <c r="AF178" s="53" t="n">
        <v>0</v>
      </c>
      <c r="AG178" s="53" t="n">
        <v>0</v>
      </c>
      <c r="AH178" s="53" t="n">
        <v>0</v>
      </c>
      <c r="AI178" s="53" t="n">
        <v>0</v>
      </c>
      <c r="AJ178" s="53" t="n">
        <v>0</v>
      </c>
      <c r="AK178" s="53" t="n">
        <v>0</v>
      </c>
      <c r="AL178" s="53" t="n">
        <v>0</v>
      </c>
      <c r="AM178" s="53" t="n">
        <v>0</v>
      </c>
      <c r="AN178" s="53" t="n">
        <v>0</v>
      </c>
      <c r="AO178" s="53" t="n">
        <v>0</v>
      </c>
      <c r="AP178" s="53" t="n">
        <v>0</v>
      </c>
      <c r="AQ178" s="53" t="n">
        <v>0</v>
      </c>
      <c r="AR178" s="53" t="n">
        <f aca="false">AR155/SUM($AR$156:$AS$156)</f>
        <v>0</v>
      </c>
      <c r="AS178" s="53" t="n">
        <f aca="false">AS155/SUM($AR$156:$AS$156)</f>
        <v>0</v>
      </c>
      <c r="AT178" s="53" t="n">
        <f aca="false">AT155/SUM($AT$156:$AU$156)</f>
        <v>0</v>
      </c>
      <c r="AU178" s="53" t="n">
        <f aca="false">AU155/SUM($AT$156:$AU$156)</f>
        <v>0</v>
      </c>
      <c r="AV178" s="53" t="n">
        <f aca="false">AV155/SUM($AV$156:$AW$156)</f>
        <v>0</v>
      </c>
      <c r="AW178" s="53" t="n">
        <f aca="false">AW155/SUM($AV$156:$AW$156)</f>
        <v>0</v>
      </c>
      <c r="AX178" s="53" t="n">
        <f aca="false">AX155/SUM($AX$156:$AZ$156)</f>
        <v>0</v>
      </c>
      <c r="AY178" s="53" t="n">
        <f aca="false">AY155/SUM($AX$156:$AZ$156)</f>
        <v>0</v>
      </c>
      <c r="AZ178" s="53" t="n">
        <f aca="false">AZ155/SUM($AX$156:$AZ$156)</f>
        <v>0</v>
      </c>
      <c r="BA178" s="53" t="n">
        <f aca="false">BA155/SUM($BA$156:$BC$156)</f>
        <v>0</v>
      </c>
      <c r="BB178" s="53" t="n">
        <f aca="false">BB155/SUM($BA$156:$BC$156)</f>
        <v>0</v>
      </c>
      <c r="BC178" s="53" t="n">
        <f aca="false">BC155/SUM($BA$156:$BC$156)</f>
        <v>0</v>
      </c>
      <c r="BD178" s="53" t="n">
        <f aca="false">BD155/SUM($BD$156:$BF$156)</f>
        <v>0</v>
      </c>
      <c r="BE178" s="53" t="n">
        <f aca="false">BE155/SUM($BD$156:$BF$156)</f>
        <v>0</v>
      </c>
      <c r="BF178" s="53" t="n">
        <f aca="false">BF155/SUM($BD$156:$BF$156)</f>
        <v>0</v>
      </c>
    </row>
    <row r="179" customFormat="false" ht="15" hidden="false" customHeight="false" outlineLevel="0" collapsed="false">
      <c r="A179" s="24" t="s">
        <v>58</v>
      </c>
      <c r="B179" s="54" t="n">
        <v>0.481898744793268</v>
      </c>
      <c r="C179" s="54" t="n">
        <v>0.518101255206732</v>
      </c>
      <c r="D179" s="54" t="n">
        <v>0.483345236394801</v>
      </c>
      <c r="E179" s="54" t="n">
        <v>0.516654763605199</v>
      </c>
      <c r="F179" s="54" t="n">
        <v>0.48827386206027</v>
      </c>
      <c r="G179" s="54" t="n">
        <v>0.51172613793973</v>
      </c>
      <c r="H179" s="54" t="n">
        <v>0.483013378758589</v>
      </c>
      <c r="I179" s="54" t="n">
        <v>0.516986621241411</v>
      </c>
      <c r="J179" s="54" t="n">
        <v>0.471367128073174</v>
      </c>
      <c r="K179" s="54" t="n">
        <v>0.528632871926826</v>
      </c>
      <c r="L179" s="54" t="n">
        <v>0.462198022280636</v>
      </c>
      <c r="M179" s="54" t="n">
        <v>0.537801977719364</v>
      </c>
      <c r="N179" s="54" t="n">
        <v>0.466172069299836</v>
      </c>
      <c r="O179" s="54" t="n">
        <v>0.533827930700164</v>
      </c>
      <c r="P179" s="54" t="n">
        <v>0.468265854162363</v>
      </c>
      <c r="Q179" s="54" t="n">
        <v>0.531734145837637</v>
      </c>
      <c r="R179" s="54" t="n">
        <v>0.455946828358209</v>
      </c>
      <c r="S179" s="54" t="n">
        <v>0.544053171641791</v>
      </c>
      <c r="T179" s="54" t="n">
        <v>0.436968085106383</v>
      </c>
      <c r="U179" s="54" t="n">
        <v>0.563031914893617</v>
      </c>
      <c r="V179" s="54" t="n">
        <f aca="false">+SUM(V162:V177)</f>
        <v>0.448685574295675</v>
      </c>
      <c r="W179" s="54" t="n">
        <f aca="false">SUM(W162:W177)</f>
        <v>0.551314425704325</v>
      </c>
      <c r="X179" s="54" t="n">
        <v>0.454114187699093</v>
      </c>
      <c r="Y179" s="54" t="n">
        <v>0.545885812300907</v>
      </c>
      <c r="Z179" s="54" t="n">
        <v>0.44277782864563</v>
      </c>
      <c r="AA179" s="54" t="n">
        <v>0.55722217135437</v>
      </c>
      <c r="AB179" s="54" t="n">
        <v>0.434450362479657</v>
      </c>
      <c r="AC179" s="54" t="n">
        <v>0.565549637520343</v>
      </c>
      <c r="AD179" s="54" t="n">
        <v>0.43295241496295</v>
      </c>
      <c r="AE179" s="54" t="n">
        <v>0.56704758503705</v>
      </c>
      <c r="AF179" s="54" t="n">
        <f aca="false">SUM(AF162:AF177)</f>
        <v>0.440791620059657</v>
      </c>
      <c r="AG179" s="54" t="n">
        <f aca="false">SUM(AG162:AG177)</f>
        <v>0.559208379940343</v>
      </c>
      <c r="AH179" s="54" t="n">
        <v>0.442377635803193</v>
      </c>
      <c r="AI179" s="54" t="n">
        <v>0.557622364196807</v>
      </c>
      <c r="AJ179" s="54" t="n">
        <v>0.433051808127125</v>
      </c>
      <c r="AK179" s="54" t="n">
        <v>0.566948191872875</v>
      </c>
      <c r="AL179" s="54" t="n">
        <v>0.434204615574479</v>
      </c>
      <c r="AM179" s="54" t="n">
        <v>0.565795384425521</v>
      </c>
      <c r="AN179" s="54" t="n">
        <f aca="false">SUM(AN162:AN177)</f>
        <v>0.434241371721637</v>
      </c>
      <c r="AO179" s="54" t="n">
        <f aca="false">SUM(AO162:AO177)</f>
        <v>0.565758628278363</v>
      </c>
      <c r="AP179" s="54" t="n">
        <f aca="false">SUM(AP162:AP177)</f>
        <v>0.430844875759414</v>
      </c>
      <c r="AQ179" s="54" t="n">
        <f aca="false">SUM(AQ162:AQ177)</f>
        <v>0.569155124240586</v>
      </c>
      <c r="AR179" s="54" t="n">
        <f aca="false">SUM(AR162:AR177)</f>
        <v>0.433517101640241</v>
      </c>
      <c r="AS179" s="54" t="n">
        <f aca="false">SUM(AS162:AS177)</f>
        <v>0.566482898359759</v>
      </c>
      <c r="AT179" s="54" t="n">
        <f aca="false">SUM(AT162:AT177)</f>
        <v>0.419230146965583</v>
      </c>
      <c r="AU179" s="54" t="n">
        <f aca="false">SUM(AU162:AU177)</f>
        <v>0.580769853034417</v>
      </c>
      <c r="AV179" s="54" t="n">
        <f aca="false">AV156/SUM($AV$156:$AW$156)</f>
        <v>0.430074974993582</v>
      </c>
      <c r="AW179" s="54" t="n">
        <f aca="false">AW156/SUM($AV$156:$AW$156)</f>
        <v>0.569925025006418</v>
      </c>
      <c r="AX179" s="54" t="n">
        <f aca="false">AX156/SUM($AX$156:$AZ$156)</f>
        <v>0.438791884188354</v>
      </c>
      <c r="AY179" s="54" t="n">
        <f aca="false">AY156/SUM($AX$156:$AZ$156)</f>
        <v>0.561203790608253</v>
      </c>
      <c r="AZ179" s="54" t="n">
        <f aca="false">AZ156/SUM($AX$156:$AZ$156)</f>
        <v>4.32520339268954E-006</v>
      </c>
      <c r="BA179" s="54" t="n">
        <f aca="false">BA156/SUM($BA$156:$BC$156)</f>
        <v>0.442213297634984</v>
      </c>
      <c r="BB179" s="54" t="n">
        <f aca="false">BB156/SUM($BA$156:$BC$156)</f>
        <v>0.557782284252522</v>
      </c>
      <c r="BC179" s="54" t="n">
        <f aca="false">BC156/SUM($BA$156:$BC$156)</f>
        <v>4.41811249398032E-006</v>
      </c>
      <c r="BD179" s="54" t="n">
        <f aca="false">BD156/SUM($BD$156:$BF$156)</f>
        <v>0.453585013153706</v>
      </c>
      <c r="BE179" s="54" t="n">
        <f aca="false">BE156/SUM($BD$156:$BF$156)</f>
        <v>0.546381474220413</v>
      </c>
      <c r="BF179" s="54" t="n">
        <f aca="false">BF156/SUM($BD$156:$BF$156)</f>
        <v>3.3512625881801E-005</v>
      </c>
    </row>
    <row r="180" customFormat="false" ht="15" hidden="false" customHeight="false" outlineLevel="0" collapsed="false">
      <c r="A180" s="46"/>
    </row>
    <row r="181" customFormat="false" ht="15.75" hidden="false" customHeight="false" outlineLevel="0" collapsed="false">
      <c r="A181" s="18" t="s">
        <v>36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</row>
    <row r="182" customFormat="false" ht="15" hidden="false" customHeight="true" outlineLevel="0" collapsed="false">
      <c r="A182" s="33" t="s">
        <v>81</v>
      </c>
      <c r="B182" s="21" t="n">
        <v>1999</v>
      </c>
      <c r="C182" s="21"/>
      <c r="D182" s="21" t="n">
        <v>2000</v>
      </c>
      <c r="E182" s="21"/>
      <c r="F182" s="21" t="n">
        <v>2001</v>
      </c>
      <c r="G182" s="21"/>
      <c r="H182" s="21" t="n">
        <v>2002</v>
      </c>
      <c r="I182" s="21"/>
      <c r="J182" s="21" t="n">
        <v>2003</v>
      </c>
      <c r="K182" s="21"/>
      <c r="L182" s="21" t="n">
        <v>2004</v>
      </c>
      <c r="M182" s="21"/>
      <c r="N182" s="21" t="n">
        <v>2005</v>
      </c>
      <c r="O182" s="21"/>
      <c r="P182" s="21" t="n">
        <v>2006</v>
      </c>
      <c r="Q182" s="21"/>
      <c r="R182" s="21" t="n">
        <v>2007</v>
      </c>
      <c r="S182" s="21"/>
      <c r="T182" s="21" t="n">
        <v>2008</v>
      </c>
      <c r="U182" s="21"/>
      <c r="V182" s="21" t="n">
        <v>2009</v>
      </c>
      <c r="W182" s="21"/>
      <c r="X182" s="21" t="n">
        <v>2010</v>
      </c>
      <c r="Y182" s="21"/>
      <c r="Z182" s="21" t="n">
        <v>2011</v>
      </c>
      <c r="AA182" s="21"/>
      <c r="AB182" s="21" t="n">
        <v>2012</v>
      </c>
      <c r="AC182" s="21"/>
      <c r="AD182" s="21" t="n">
        <v>2013</v>
      </c>
      <c r="AE182" s="21"/>
      <c r="AF182" s="21" t="n">
        <v>2014</v>
      </c>
      <c r="AG182" s="21"/>
      <c r="AH182" s="21" t="n">
        <v>2015</v>
      </c>
      <c r="AI182" s="21"/>
      <c r="AJ182" s="21" t="n">
        <v>2016</v>
      </c>
      <c r="AK182" s="21"/>
      <c r="AL182" s="21" t="n">
        <v>2017</v>
      </c>
      <c r="AM182" s="21"/>
      <c r="AN182" s="21" t="n">
        <v>2018</v>
      </c>
      <c r="AO182" s="21"/>
      <c r="AP182" s="21" t="n">
        <v>2019</v>
      </c>
      <c r="AQ182" s="21"/>
      <c r="AR182" s="21" t="n">
        <v>2020</v>
      </c>
      <c r="AS182" s="21"/>
      <c r="AT182" s="21" t="n">
        <v>2021</v>
      </c>
      <c r="AU182" s="21"/>
      <c r="AV182" s="21" t="n">
        <v>2022</v>
      </c>
      <c r="AW182" s="21"/>
      <c r="AX182" s="21" t="n">
        <v>2023</v>
      </c>
      <c r="AY182" s="21"/>
      <c r="AZ182" s="21"/>
      <c r="BA182" s="21" t="n">
        <v>2024</v>
      </c>
      <c r="BB182" s="21"/>
      <c r="BC182" s="21"/>
      <c r="BD182" s="21" t="n">
        <v>2025</v>
      </c>
      <c r="BE182" s="21"/>
      <c r="BF182" s="21"/>
    </row>
    <row r="183" s="30" customFormat="true" ht="15" hidden="false" customHeight="false" outlineLevel="0" collapsed="false">
      <c r="A183" s="33"/>
      <c r="B183" s="21" t="s">
        <v>55</v>
      </c>
      <c r="C183" s="21" t="s">
        <v>56</v>
      </c>
      <c r="D183" s="21" t="s">
        <v>55</v>
      </c>
      <c r="E183" s="21" t="s">
        <v>56</v>
      </c>
      <c r="F183" s="21" t="s">
        <v>55</v>
      </c>
      <c r="G183" s="21" t="s">
        <v>56</v>
      </c>
      <c r="H183" s="21" t="s">
        <v>55</v>
      </c>
      <c r="I183" s="21" t="s">
        <v>56</v>
      </c>
      <c r="J183" s="21" t="s">
        <v>55</v>
      </c>
      <c r="K183" s="21" t="s">
        <v>56</v>
      </c>
      <c r="L183" s="21" t="s">
        <v>55</v>
      </c>
      <c r="M183" s="21" t="s">
        <v>56</v>
      </c>
      <c r="N183" s="21" t="s">
        <v>55</v>
      </c>
      <c r="O183" s="21" t="s">
        <v>56</v>
      </c>
      <c r="P183" s="21" t="s">
        <v>55</v>
      </c>
      <c r="Q183" s="21" t="s">
        <v>56</v>
      </c>
      <c r="R183" s="21" t="s">
        <v>55</v>
      </c>
      <c r="S183" s="21" t="s">
        <v>56</v>
      </c>
      <c r="T183" s="21" t="s">
        <v>55</v>
      </c>
      <c r="U183" s="21" t="s">
        <v>56</v>
      </c>
      <c r="V183" s="21" t="s">
        <v>55</v>
      </c>
      <c r="W183" s="21" t="s">
        <v>56</v>
      </c>
      <c r="X183" s="21" t="s">
        <v>55</v>
      </c>
      <c r="Y183" s="21" t="s">
        <v>56</v>
      </c>
      <c r="Z183" s="21" t="s">
        <v>55</v>
      </c>
      <c r="AA183" s="21" t="s">
        <v>56</v>
      </c>
      <c r="AB183" s="21" t="s">
        <v>55</v>
      </c>
      <c r="AC183" s="21" t="s">
        <v>56</v>
      </c>
      <c r="AD183" s="21" t="s">
        <v>55</v>
      </c>
      <c r="AE183" s="21" t="s">
        <v>56</v>
      </c>
      <c r="AF183" s="21" t="s">
        <v>55</v>
      </c>
      <c r="AG183" s="21" t="s">
        <v>56</v>
      </c>
      <c r="AH183" s="21" t="s">
        <v>55</v>
      </c>
      <c r="AI183" s="21" t="s">
        <v>56</v>
      </c>
      <c r="AJ183" s="21" t="s">
        <v>55</v>
      </c>
      <c r="AK183" s="21" t="s">
        <v>56</v>
      </c>
      <c r="AL183" s="21" t="s">
        <v>55</v>
      </c>
      <c r="AM183" s="21" t="s">
        <v>56</v>
      </c>
      <c r="AN183" s="21" t="s">
        <v>55</v>
      </c>
      <c r="AO183" s="21" t="s">
        <v>56</v>
      </c>
      <c r="AP183" s="21" t="s">
        <v>55</v>
      </c>
      <c r="AQ183" s="21" t="s">
        <v>56</v>
      </c>
      <c r="AR183" s="21" t="s">
        <v>55</v>
      </c>
      <c r="AS183" s="21" t="s">
        <v>56</v>
      </c>
      <c r="AT183" s="21" t="s">
        <v>55</v>
      </c>
      <c r="AU183" s="21" t="s">
        <v>56</v>
      </c>
      <c r="AV183" s="21" t="s">
        <v>55</v>
      </c>
      <c r="AW183" s="21" t="s">
        <v>56</v>
      </c>
      <c r="AX183" s="21" t="s">
        <v>55</v>
      </c>
      <c r="AY183" s="21" t="s">
        <v>56</v>
      </c>
      <c r="AZ183" s="21" t="s">
        <v>57</v>
      </c>
      <c r="BA183" s="21" t="s">
        <v>55</v>
      </c>
      <c r="BB183" s="21" t="s">
        <v>56</v>
      </c>
      <c r="BC183" s="21" t="s">
        <v>57</v>
      </c>
      <c r="BD183" s="21" t="s">
        <v>55</v>
      </c>
      <c r="BE183" s="21" t="s">
        <v>56</v>
      </c>
      <c r="BF183" s="21" t="s">
        <v>57</v>
      </c>
    </row>
    <row r="184" customFormat="false" ht="15" hidden="false" customHeight="false" outlineLevel="0" collapsed="false">
      <c r="A184" s="28" t="s">
        <v>99</v>
      </c>
      <c r="B184" s="48" t="n">
        <v>6999</v>
      </c>
      <c r="C184" s="48" t="n">
        <v>7852</v>
      </c>
      <c r="D184" s="48" t="n">
        <v>7201</v>
      </c>
      <c r="E184" s="48" t="n">
        <v>7631</v>
      </c>
      <c r="F184" s="48" t="n">
        <v>8324</v>
      </c>
      <c r="G184" s="48" t="n">
        <v>9078</v>
      </c>
      <c r="H184" s="48" t="n">
        <v>9951</v>
      </c>
      <c r="I184" s="48" t="n">
        <v>11159</v>
      </c>
      <c r="J184" s="48" t="n">
        <v>11556</v>
      </c>
      <c r="K184" s="48" t="n">
        <v>12627</v>
      </c>
      <c r="L184" s="48" t="n">
        <v>9825</v>
      </c>
      <c r="M184" s="48" t="n">
        <v>12277</v>
      </c>
      <c r="N184" s="48" t="n">
        <v>13188</v>
      </c>
      <c r="O184" s="48" t="n">
        <v>17995</v>
      </c>
      <c r="P184" s="48" t="n">
        <v>14350</v>
      </c>
      <c r="Q184" s="48" t="n">
        <v>18977</v>
      </c>
      <c r="R184" s="48" t="n">
        <v>20440</v>
      </c>
      <c r="S184" s="48" t="n">
        <v>25322</v>
      </c>
      <c r="T184" s="48" t="n">
        <v>22755</v>
      </c>
      <c r="U184" s="48" t="n">
        <v>30662</v>
      </c>
      <c r="V184" s="48" t="n">
        <v>24719</v>
      </c>
      <c r="W184" s="48" t="n">
        <v>31863</v>
      </c>
      <c r="X184" s="48" t="n">
        <v>23284</v>
      </c>
      <c r="Y184" s="48" t="n">
        <v>28906</v>
      </c>
      <c r="Z184" s="48" t="n">
        <v>26558</v>
      </c>
      <c r="AA184" s="48" t="n">
        <v>34331</v>
      </c>
      <c r="AB184" s="48" t="n">
        <v>30134</v>
      </c>
      <c r="AC184" s="48" t="n">
        <v>41093</v>
      </c>
      <c r="AD184" s="48" t="n">
        <v>34988</v>
      </c>
      <c r="AE184" s="48" t="n">
        <v>48522</v>
      </c>
      <c r="AF184" s="48" t="n">
        <v>39348</v>
      </c>
      <c r="AG184" s="48" t="n">
        <v>52902</v>
      </c>
      <c r="AH184" s="48" t="n">
        <v>43630</v>
      </c>
      <c r="AI184" s="48" t="n">
        <v>58728</v>
      </c>
      <c r="AJ184" s="48" t="n">
        <v>45084</v>
      </c>
      <c r="AK184" s="48" t="n">
        <v>63443</v>
      </c>
      <c r="AL184" s="48" t="n">
        <v>47273</v>
      </c>
      <c r="AM184" s="48" t="n">
        <v>65582</v>
      </c>
      <c r="AN184" s="48" t="n">
        <v>47735</v>
      </c>
      <c r="AO184" s="48" t="n">
        <v>66959</v>
      </c>
      <c r="AP184" s="48" t="n">
        <v>46078</v>
      </c>
      <c r="AQ184" s="48" t="n">
        <v>62892</v>
      </c>
      <c r="AR184" s="48" t="n">
        <v>35424</v>
      </c>
      <c r="AS184" s="48" t="n">
        <v>48855</v>
      </c>
      <c r="AT184" s="48" t="n">
        <v>49004</v>
      </c>
      <c r="AU184" s="48" t="n">
        <v>72260</v>
      </c>
      <c r="AV184" s="48" t="n">
        <v>50064</v>
      </c>
      <c r="AW184" s="48" t="n">
        <v>70327</v>
      </c>
      <c r="AX184" s="48" t="n">
        <v>51063</v>
      </c>
      <c r="AY184" s="48" t="n">
        <v>68667</v>
      </c>
      <c r="AZ184" s="48" t="n">
        <v>0</v>
      </c>
      <c r="BA184" s="48" t="n">
        <v>48783</v>
      </c>
      <c r="BB184" s="48" t="n">
        <v>64816</v>
      </c>
      <c r="BC184" s="48" t="n">
        <v>0</v>
      </c>
      <c r="BD184" s="48" t="n">
        <v>52447</v>
      </c>
      <c r="BE184" s="48" t="n">
        <v>66690</v>
      </c>
      <c r="BF184" s="48" t="n">
        <v>3</v>
      </c>
    </row>
    <row r="185" customFormat="false" ht="15" hidden="false" customHeight="false" outlineLevel="0" collapsed="false">
      <c r="A185" s="28" t="s">
        <v>88</v>
      </c>
      <c r="B185" s="48" t="n">
        <v>9623</v>
      </c>
      <c r="C185" s="48" t="n">
        <v>9756</v>
      </c>
      <c r="D185" s="48" t="n">
        <v>13102.4</v>
      </c>
      <c r="E185" s="48" t="n">
        <v>14071.6</v>
      </c>
      <c r="F185" s="48" t="n">
        <v>14911</v>
      </c>
      <c r="G185" s="48" t="n">
        <v>15273</v>
      </c>
      <c r="H185" s="48" t="n">
        <v>15285</v>
      </c>
      <c r="I185" s="48" t="n">
        <v>15852</v>
      </c>
      <c r="J185" s="48" t="n">
        <v>13541</v>
      </c>
      <c r="K185" s="48" t="n">
        <v>15519</v>
      </c>
      <c r="L185" s="48" t="n">
        <v>12330</v>
      </c>
      <c r="M185" s="48" t="n">
        <v>13502</v>
      </c>
      <c r="N185" s="48" t="n">
        <v>19989</v>
      </c>
      <c r="O185" s="48" t="n">
        <v>19997</v>
      </c>
      <c r="P185" s="48" t="n">
        <v>21920</v>
      </c>
      <c r="Q185" s="48" t="n">
        <v>22209</v>
      </c>
      <c r="R185" s="48" t="n">
        <v>19829</v>
      </c>
      <c r="S185" s="48" t="n">
        <v>21535</v>
      </c>
      <c r="T185" s="48" t="n">
        <v>20527</v>
      </c>
      <c r="U185" s="48" t="n">
        <v>24078</v>
      </c>
      <c r="V185" s="48" t="n">
        <v>22900</v>
      </c>
      <c r="W185" s="48" t="n">
        <v>26648</v>
      </c>
      <c r="X185" s="48" t="n">
        <v>23120</v>
      </c>
      <c r="Y185" s="48" t="n">
        <v>26854</v>
      </c>
      <c r="Z185" s="48" t="n">
        <v>25788</v>
      </c>
      <c r="AA185" s="48" t="n">
        <v>31655</v>
      </c>
      <c r="AB185" s="48" t="n">
        <v>28805</v>
      </c>
      <c r="AC185" s="48" t="n">
        <v>35689</v>
      </c>
      <c r="AD185" s="48" t="n">
        <v>33117</v>
      </c>
      <c r="AE185" s="48" t="n">
        <v>40364</v>
      </c>
      <c r="AF185" s="48" t="n">
        <v>36313</v>
      </c>
      <c r="AG185" s="48" t="n">
        <v>43085</v>
      </c>
      <c r="AH185" s="48" t="n">
        <v>40056</v>
      </c>
      <c r="AI185" s="48" t="n">
        <v>46672</v>
      </c>
      <c r="AJ185" s="48" t="n">
        <v>40775</v>
      </c>
      <c r="AK185" s="48" t="n">
        <v>48266</v>
      </c>
      <c r="AL185" s="48" t="n">
        <v>42771</v>
      </c>
      <c r="AM185" s="48" t="n">
        <v>50928</v>
      </c>
      <c r="AN185" s="48" t="n">
        <v>43031</v>
      </c>
      <c r="AO185" s="48" t="n">
        <v>51297</v>
      </c>
      <c r="AP185" s="48" t="n">
        <v>40583</v>
      </c>
      <c r="AQ185" s="48" t="n">
        <v>51589</v>
      </c>
      <c r="AR185" s="48" t="n">
        <v>34325</v>
      </c>
      <c r="AS185" s="48" t="n">
        <v>42287</v>
      </c>
      <c r="AT185" s="48" t="n">
        <v>46871</v>
      </c>
      <c r="AU185" s="48" t="n">
        <v>60558</v>
      </c>
      <c r="AV185" s="48" t="n">
        <v>47106</v>
      </c>
      <c r="AW185" s="48" t="n">
        <v>58441</v>
      </c>
      <c r="AX185" s="48" t="n">
        <v>50387</v>
      </c>
      <c r="AY185" s="48" t="n">
        <v>61085</v>
      </c>
      <c r="AZ185" s="48" t="n">
        <v>1</v>
      </c>
      <c r="BA185" s="48" t="n">
        <v>51308</v>
      </c>
      <c r="BB185" s="48" t="n">
        <v>61433</v>
      </c>
      <c r="BC185" s="48" t="n">
        <v>1</v>
      </c>
      <c r="BD185" s="48" t="n">
        <v>55831</v>
      </c>
      <c r="BE185" s="48" t="n">
        <v>63740</v>
      </c>
      <c r="BF185" s="48" t="n">
        <v>5</v>
      </c>
    </row>
    <row r="186" customFormat="false" ht="15" hidden="false" customHeight="false" outlineLevel="0" collapsed="false">
      <c r="A186" s="24" t="s">
        <v>58</v>
      </c>
      <c r="B186" s="49" t="n">
        <v>16622</v>
      </c>
      <c r="C186" s="49" t="n">
        <v>17608</v>
      </c>
      <c r="D186" s="49" t="n">
        <v>20303.4</v>
      </c>
      <c r="E186" s="49" t="n">
        <v>21702.6</v>
      </c>
      <c r="F186" s="49" t="n">
        <v>23235</v>
      </c>
      <c r="G186" s="49" t="n">
        <v>24351</v>
      </c>
      <c r="H186" s="49" t="n">
        <v>25236</v>
      </c>
      <c r="I186" s="49" t="n">
        <v>27011</v>
      </c>
      <c r="J186" s="49" t="n">
        <v>25097</v>
      </c>
      <c r="K186" s="49" t="n">
        <v>28146</v>
      </c>
      <c r="L186" s="49" t="n">
        <v>22155</v>
      </c>
      <c r="M186" s="49" t="n">
        <v>25779</v>
      </c>
      <c r="N186" s="49" t="n">
        <v>33177</v>
      </c>
      <c r="O186" s="49" t="n">
        <v>37992</v>
      </c>
      <c r="P186" s="49" t="n">
        <v>36270</v>
      </c>
      <c r="Q186" s="49" t="n">
        <v>41186</v>
      </c>
      <c r="R186" s="49" t="n">
        <f aca="false">SUM(R184:R185)</f>
        <v>40269</v>
      </c>
      <c r="S186" s="49" t="n">
        <f aca="false">SUM(S184:S185)</f>
        <v>46857</v>
      </c>
      <c r="T186" s="49" t="n">
        <f aca="false">SUM(T184:T185)</f>
        <v>43282</v>
      </c>
      <c r="U186" s="49" t="n">
        <f aca="false">SUM(U184:U185)</f>
        <v>54740</v>
      </c>
      <c r="V186" s="49" t="n">
        <f aca="false">SUM(V184:V185)</f>
        <v>47619</v>
      </c>
      <c r="W186" s="49" t="n">
        <f aca="false">SUM(W184:W185)</f>
        <v>58511</v>
      </c>
      <c r="X186" s="49" t="n">
        <f aca="false">SUM(X184:X185)</f>
        <v>46404</v>
      </c>
      <c r="Y186" s="49" t="n">
        <f aca="false">SUM(Y184:Y185)</f>
        <v>55760</v>
      </c>
      <c r="Z186" s="49" t="n">
        <f aca="false">SUM(Z184:Z185)</f>
        <v>52346</v>
      </c>
      <c r="AA186" s="49" t="n">
        <f aca="false">SUM(AA184:AA185)</f>
        <v>65986</v>
      </c>
      <c r="AB186" s="49" t="n">
        <f aca="false">SUM(AB184:AB185)</f>
        <v>58939</v>
      </c>
      <c r="AC186" s="49" t="n">
        <f aca="false">SUM(AC184:AC185)</f>
        <v>76782</v>
      </c>
      <c r="AD186" s="49" t="n">
        <f aca="false">SUM(AD184:AD185)</f>
        <v>68105</v>
      </c>
      <c r="AE186" s="49" t="n">
        <f aca="false">SUM(AE184:AE185)</f>
        <v>88886</v>
      </c>
      <c r="AF186" s="49" t="n">
        <f aca="false">SUM(AF184:AF185)</f>
        <v>75661</v>
      </c>
      <c r="AG186" s="49" t="n">
        <f aca="false">SUM(AG184:AG185)</f>
        <v>95987</v>
      </c>
      <c r="AH186" s="49" t="n">
        <f aca="false">SUM(AH184:AH185)</f>
        <v>83686</v>
      </c>
      <c r="AI186" s="49" t="n">
        <f aca="false">SUM(AI184:AI185)</f>
        <v>105400</v>
      </c>
      <c r="AJ186" s="49" t="n">
        <f aca="false">SUM(AJ184:AJ185)</f>
        <v>85859</v>
      </c>
      <c r="AK186" s="49" t="n">
        <f aca="false">SUM(AK184:AK185)</f>
        <v>111709</v>
      </c>
      <c r="AL186" s="49" t="n">
        <f aca="false">SUM(AL184:AL185)</f>
        <v>90044</v>
      </c>
      <c r="AM186" s="49" t="n">
        <f aca="false">SUM(AM184:AM185)</f>
        <v>116510</v>
      </c>
      <c r="AN186" s="49" t="n">
        <f aca="false">SUM(AN184:AN185)</f>
        <v>90766</v>
      </c>
      <c r="AO186" s="49" t="n">
        <f aca="false">SUM(AO184:AO185)</f>
        <v>118256</v>
      </c>
      <c r="AP186" s="49" t="n">
        <f aca="false">SUM(AP184:AP185)</f>
        <v>86661</v>
      </c>
      <c r="AQ186" s="49" t="n">
        <f aca="false">SUM(AQ184:AQ185)</f>
        <v>114481</v>
      </c>
      <c r="AR186" s="49" t="n">
        <f aca="false">SUM(AR184:AR185)</f>
        <v>69749</v>
      </c>
      <c r="AS186" s="49" t="n">
        <f aca="false">SUM(AS184:AS185)</f>
        <v>91142</v>
      </c>
      <c r="AT186" s="49" t="n">
        <f aca="false">SUM(AT184:AT185)</f>
        <v>95875</v>
      </c>
      <c r="AU186" s="49" t="n">
        <f aca="false">SUM(AU184:AU185)</f>
        <v>132818</v>
      </c>
      <c r="AV186" s="49" t="n">
        <f aca="false">SUM(AV184:AV185)</f>
        <v>97170</v>
      </c>
      <c r="AW186" s="49" t="n">
        <f aca="false">SUM(AW184:AW185)</f>
        <v>128768</v>
      </c>
      <c r="AX186" s="49" t="n">
        <f aca="false">SUM(AX184:AX185)</f>
        <v>101450</v>
      </c>
      <c r="AY186" s="49" t="n">
        <f aca="false">SUM(AY184:AY185)</f>
        <v>129752</v>
      </c>
      <c r="AZ186" s="49" t="n">
        <f aca="false">SUM(AZ184:AZ185)</f>
        <v>1</v>
      </c>
      <c r="BA186" s="49" t="n">
        <f aca="false">SUM(BA184:BA185)</f>
        <v>100091</v>
      </c>
      <c r="BB186" s="49" t="n">
        <f aca="false">SUM(BB184:BB185)</f>
        <v>126249</v>
      </c>
      <c r="BC186" s="49" t="n">
        <f aca="false">SUM(BC184:BC185)</f>
        <v>1</v>
      </c>
      <c r="BD186" s="49" t="n">
        <f aca="false">SUM(BD184:BD185)</f>
        <v>108278</v>
      </c>
      <c r="BE186" s="49" t="n">
        <f aca="false">SUM(BE184:BE185)</f>
        <v>130430</v>
      </c>
      <c r="BF186" s="49" t="n">
        <f aca="false">SUM(BF184:BF185)</f>
        <v>8</v>
      </c>
    </row>
    <row r="187" customFormat="false" ht="15" hidden="false" customHeight="false" outlineLevel="0" collapsed="false"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</row>
    <row r="188" customFormat="false" ht="15" hidden="false" customHeight="false" outlineLevel="0" collapsed="false"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</row>
    <row r="189" customFormat="false" ht="15" hidden="false" customHeight="false" outlineLevel="0" collapsed="false">
      <c r="A189" s="46" t="s">
        <v>104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</row>
    <row r="190" customFormat="false" ht="15" hidden="false" customHeight="false" outlineLevel="0" collapsed="false">
      <c r="A190" s="4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</row>
    <row r="191" customFormat="false" ht="15" hidden="false" customHeight="false" outlineLevel="0" collapsed="false">
      <c r="A191" s="47" t="s">
        <v>105</v>
      </c>
    </row>
    <row r="193" customFormat="false" ht="15" hidden="false" customHeight="false" outlineLevel="0" collapsed="false"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</row>
    <row r="195" customFormat="false" ht="15" hidden="false" customHeight="false" outlineLevel="0" collapsed="false">
      <c r="A195" s="47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</row>
  </sheetData>
  <mergeCells count="168">
    <mergeCell ref="A31:A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Z31"/>
    <mergeCell ref="BA31:BC31"/>
    <mergeCell ref="BD31:BF31"/>
    <mergeCell ref="A40:A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Z40"/>
    <mergeCell ref="BA40:BC40"/>
    <mergeCell ref="BD40:BF40"/>
    <mergeCell ref="A72:A73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Z72"/>
    <mergeCell ref="BA72:BC72"/>
    <mergeCell ref="BD72:BF72"/>
    <mergeCell ref="A137:A138"/>
    <mergeCell ref="B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R137:AS137"/>
    <mergeCell ref="AT137:AU137"/>
    <mergeCell ref="AV137:AW137"/>
    <mergeCell ref="AX137:AZ137"/>
    <mergeCell ref="BA137:BC137"/>
    <mergeCell ref="BD137:BF137"/>
    <mergeCell ref="A160:A161"/>
    <mergeCell ref="B160:C160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60:AM160"/>
    <mergeCell ref="AN160:AO160"/>
    <mergeCell ref="AP160:AQ160"/>
    <mergeCell ref="AR160:AS160"/>
    <mergeCell ref="AT160:AU160"/>
    <mergeCell ref="AV160:AW160"/>
    <mergeCell ref="AX160:AZ160"/>
    <mergeCell ref="BA160:BC160"/>
    <mergeCell ref="BD160:BF160"/>
    <mergeCell ref="A182:A183"/>
    <mergeCell ref="B182:C182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AV182:AW182"/>
    <mergeCell ref="AX182:AZ182"/>
    <mergeCell ref="BA182:BC182"/>
    <mergeCell ref="BD182:BF182"/>
  </mergeCells>
  <hyperlinks>
    <hyperlink ref="A191" location="INDICE!A1" display="Volver al Índic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E103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1" ySplit="3" topLeftCell="H55" activePane="bottomRight" state="frozen"/>
      <selection pane="topLeft" activeCell="A1" activeCellId="0" sqref="A1"/>
      <selection pane="topRight" activeCell="H1" activeCellId="0" sqref="H1"/>
      <selection pane="bottomLeft" activeCell="A55" activeCellId="0" sqref="A55"/>
      <selection pane="bottomRight" activeCell="A76" activeCellId="0" sqref="A76"/>
    </sheetView>
  </sheetViews>
  <sheetFormatPr defaultColWidth="10.5390625" defaultRowHeight="15" zeroHeight="false" outlineLevelRow="0" outlineLevelCol="0"/>
  <cols>
    <col collapsed="false" customWidth="true" hidden="false" outlineLevel="0" max="1" min="1" style="14" width="28.57"/>
    <col collapsed="false" customWidth="true" hidden="false" outlineLevel="0" max="19" min="2" style="15" width="9.85"/>
    <col collapsed="false" customWidth="true" hidden="false" outlineLevel="0" max="37" min="20" style="0" width="9.85"/>
  </cols>
  <sheetData>
    <row r="1" customFormat="false" ht="17.25" hidden="false" customHeight="true" outlineLevel="0" collapsed="false">
      <c r="A1" s="17" t="s">
        <v>116</v>
      </c>
    </row>
    <row r="2" customFormat="false" ht="17.25" hidden="false" customHeight="true" outlineLevel="0" collapsed="false"/>
    <row r="3" customFormat="false" ht="25.5" hidden="false" customHeight="true" outlineLevel="0" collapsed="false"/>
    <row r="5" customFormat="false" ht="15.75" hidden="false" customHeight="false" outlineLevel="0" collapsed="false">
      <c r="A5" s="18" t="s">
        <v>38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customFormat="false" ht="15" hidden="false" customHeight="false" outlineLevel="0" collapsed="false">
      <c r="A6" s="20"/>
      <c r="B6" s="21" t="n">
        <v>1999</v>
      </c>
      <c r="C6" s="21" t="n">
        <v>2000</v>
      </c>
      <c r="D6" s="21" t="n">
        <v>2001</v>
      </c>
      <c r="E6" s="21" t="n">
        <v>2002</v>
      </c>
      <c r="F6" s="21" t="n">
        <v>2003</v>
      </c>
      <c r="G6" s="21" t="n">
        <v>2004</v>
      </c>
      <c r="H6" s="21" t="n">
        <v>2005</v>
      </c>
      <c r="I6" s="21" t="n">
        <v>2006</v>
      </c>
      <c r="J6" s="21" t="n">
        <v>2007</v>
      </c>
      <c r="K6" s="21" t="n">
        <v>2008</v>
      </c>
      <c r="L6" s="21" t="n">
        <v>2009</v>
      </c>
      <c r="M6" s="21" t="n">
        <v>2010</v>
      </c>
      <c r="N6" s="21" t="n">
        <v>2011</v>
      </c>
      <c r="O6" s="21" t="n">
        <v>2012</v>
      </c>
      <c r="P6" s="21" t="n">
        <v>2013</v>
      </c>
      <c r="Q6" s="21" t="n">
        <v>2014</v>
      </c>
      <c r="R6" s="21" t="n">
        <v>2015</v>
      </c>
      <c r="S6" s="21" t="n">
        <v>2016</v>
      </c>
      <c r="T6" s="21" t="n">
        <v>2017</v>
      </c>
      <c r="U6" s="21" t="n">
        <v>2018</v>
      </c>
      <c r="V6" s="21" t="n">
        <v>2019</v>
      </c>
      <c r="W6" s="21" t="n">
        <v>2020</v>
      </c>
      <c r="X6" s="21" t="n">
        <v>2021</v>
      </c>
      <c r="Y6" s="21" t="n">
        <v>2022</v>
      </c>
      <c r="Z6" s="21" t="n">
        <v>2023</v>
      </c>
      <c r="AA6" s="21" t="n">
        <v>2024</v>
      </c>
      <c r="AB6" s="21" t="n">
        <v>2025</v>
      </c>
    </row>
    <row r="7" customFormat="false" ht="15" hidden="false" customHeight="false" outlineLevel="0" collapsed="false">
      <c r="A7" s="24" t="s">
        <v>117</v>
      </c>
      <c r="B7" s="55" t="n">
        <v>1073</v>
      </c>
      <c r="C7" s="55" t="n">
        <v>1900</v>
      </c>
      <c r="D7" s="55" t="n">
        <v>2085</v>
      </c>
      <c r="E7" s="55" t="n">
        <v>2553</v>
      </c>
      <c r="F7" s="55" t="n">
        <v>2959</v>
      </c>
      <c r="G7" s="55" t="n">
        <v>3066</v>
      </c>
      <c r="H7" s="55" t="n">
        <v>3460</v>
      </c>
      <c r="I7" s="55" t="n">
        <v>3650</v>
      </c>
      <c r="J7" s="41" t="n">
        <v>5481</v>
      </c>
      <c r="K7" s="41" t="n">
        <v>6239</v>
      </c>
      <c r="L7" s="41" t="n">
        <v>8606</v>
      </c>
      <c r="M7" s="41" t="n">
        <v>8088</v>
      </c>
      <c r="N7" s="41" t="n">
        <v>10011</v>
      </c>
      <c r="O7" s="41" t="n">
        <v>10589</v>
      </c>
      <c r="P7" s="41" t="n">
        <v>12613</v>
      </c>
      <c r="Q7" s="41" t="n">
        <v>13015</v>
      </c>
      <c r="R7" s="41" t="n">
        <v>13984</v>
      </c>
      <c r="S7" s="41" t="n">
        <v>13984</v>
      </c>
      <c r="T7" s="41" t="n">
        <v>14827</v>
      </c>
      <c r="U7" s="41" t="n">
        <v>16379</v>
      </c>
      <c r="V7" s="41" t="n">
        <v>16244</v>
      </c>
      <c r="W7" s="41" t="n">
        <v>15352</v>
      </c>
      <c r="X7" s="41" t="n">
        <v>19391</v>
      </c>
      <c r="Y7" s="41" t="n">
        <v>19485</v>
      </c>
      <c r="Z7" s="41" t="n">
        <v>22240</v>
      </c>
      <c r="AA7" s="41" t="n">
        <v>21314</v>
      </c>
      <c r="AB7" s="41" t="n">
        <v>22424</v>
      </c>
    </row>
    <row r="10" customFormat="false" ht="15.75" hidden="false" customHeight="false" outlineLevel="0" collapsed="false">
      <c r="A10" s="18" t="s">
        <v>39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customFormat="false" ht="15" hidden="false" customHeight="false" outlineLevel="0" collapsed="false">
      <c r="A11" s="20" t="s">
        <v>118</v>
      </c>
      <c r="B11" s="21" t="n">
        <v>1999</v>
      </c>
      <c r="C11" s="21" t="n">
        <v>2000</v>
      </c>
      <c r="D11" s="21" t="n">
        <v>2001</v>
      </c>
      <c r="E11" s="21" t="n">
        <v>2002</v>
      </c>
      <c r="F11" s="21" t="n">
        <v>2003</v>
      </c>
      <c r="G11" s="21" t="n">
        <v>2004</v>
      </c>
      <c r="H11" s="21" t="n">
        <v>2005</v>
      </c>
      <c r="I11" s="21" t="n">
        <v>2006</v>
      </c>
      <c r="J11" s="21" t="n">
        <v>2007</v>
      </c>
      <c r="K11" s="21" t="n">
        <v>2008</v>
      </c>
      <c r="L11" s="21" t="n">
        <v>2009</v>
      </c>
      <c r="M11" s="21" t="n">
        <v>2010</v>
      </c>
      <c r="N11" s="21" t="n">
        <v>2011</v>
      </c>
      <c r="O11" s="21" t="n">
        <v>2012</v>
      </c>
      <c r="P11" s="21" t="n">
        <v>2013</v>
      </c>
      <c r="Q11" s="21" t="n">
        <v>2014</v>
      </c>
      <c r="R11" s="21" t="n">
        <v>2015</v>
      </c>
      <c r="S11" s="21" t="n">
        <v>2016</v>
      </c>
      <c r="T11" s="21" t="n">
        <v>2017</v>
      </c>
      <c r="U11" s="21" t="n">
        <v>2018</v>
      </c>
      <c r="V11" s="21" t="n">
        <v>2019</v>
      </c>
      <c r="W11" s="21" t="n">
        <v>2020</v>
      </c>
      <c r="X11" s="21" t="n">
        <v>2021</v>
      </c>
      <c r="Y11" s="21" t="n">
        <v>2022</v>
      </c>
      <c r="Z11" s="21" t="n">
        <v>2023</v>
      </c>
      <c r="AA11" s="21" t="n">
        <v>2024</v>
      </c>
      <c r="AB11" s="21" t="n">
        <v>2025</v>
      </c>
    </row>
    <row r="12" customFormat="false" ht="15" hidden="false" customHeight="false" outlineLevel="0" collapsed="false">
      <c r="A12" s="28" t="s">
        <v>63</v>
      </c>
      <c r="B12" s="48" t="n">
        <v>823</v>
      </c>
      <c r="C12" s="48" t="n">
        <v>1655</v>
      </c>
      <c r="D12" s="48" t="n">
        <v>1530</v>
      </c>
      <c r="E12" s="48" t="n">
        <v>1760</v>
      </c>
      <c r="F12" s="48" t="n">
        <v>2096</v>
      </c>
      <c r="G12" s="48" t="n">
        <v>1999</v>
      </c>
      <c r="H12" s="48" t="n">
        <v>2106</v>
      </c>
      <c r="I12" s="48" t="n">
        <v>2181</v>
      </c>
      <c r="J12" s="48" t="n">
        <v>3213</v>
      </c>
      <c r="K12" s="48" t="n">
        <v>3398</v>
      </c>
      <c r="L12" s="48" t="n">
        <v>4236</v>
      </c>
      <c r="M12" s="48" t="n">
        <v>4286</v>
      </c>
      <c r="N12" s="48" t="n">
        <v>4795</v>
      </c>
      <c r="O12" s="48" t="n">
        <v>5075</v>
      </c>
      <c r="P12" s="48" t="n">
        <v>6145</v>
      </c>
      <c r="Q12" s="48" t="n">
        <v>6565</v>
      </c>
      <c r="R12" s="48" t="n">
        <v>6640</v>
      </c>
      <c r="S12" s="48" t="n">
        <v>6638</v>
      </c>
      <c r="T12" s="48" t="n">
        <v>7463</v>
      </c>
      <c r="U12" s="48" t="n">
        <v>7687</v>
      </c>
      <c r="V12" s="48" t="n">
        <v>7784</v>
      </c>
      <c r="W12" s="48" t="n">
        <v>6372</v>
      </c>
      <c r="X12" s="48" t="n">
        <v>9409</v>
      </c>
      <c r="Y12" s="48" t="n">
        <v>8429</v>
      </c>
      <c r="Z12" s="48" t="n">
        <v>9718</v>
      </c>
      <c r="AA12" s="48" t="n">
        <v>10204</v>
      </c>
      <c r="AB12" s="48" t="n">
        <v>10521</v>
      </c>
    </row>
    <row r="13" customFormat="false" ht="15" hidden="false" customHeight="false" outlineLevel="0" collapsed="false">
      <c r="A13" s="28" t="s">
        <v>64</v>
      </c>
      <c r="B13" s="48" t="n">
        <v>250</v>
      </c>
      <c r="C13" s="48" t="n">
        <v>245</v>
      </c>
      <c r="D13" s="48" t="n">
        <v>555</v>
      </c>
      <c r="E13" s="48" t="n">
        <v>793</v>
      </c>
      <c r="F13" s="48" t="n">
        <v>863</v>
      </c>
      <c r="G13" s="48" t="n">
        <v>1067</v>
      </c>
      <c r="H13" s="48" t="n">
        <v>1354</v>
      </c>
      <c r="I13" s="48" t="n">
        <v>1469</v>
      </c>
      <c r="J13" s="48" t="n">
        <v>2268</v>
      </c>
      <c r="K13" s="48" t="n">
        <v>2841</v>
      </c>
      <c r="L13" s="48" t="n">
        <v>4370</v>
      </c>
      <c r="M13" s="48" t="n">
        <v>3802</v>
      </c>
      <c r="N13" s="48" t="n">
        <v>5216</v>
      </c>
      <c r="O13" s="48" t="n">
        <v>5514</v>
      </c>
      <c r="P13" s="48" t="n">
        <v>6468</v>
      </c>
      <c r="Q13" s="48" t="n">
        <v>6450</v>
      </c>
      <c r="R13" s="48" t="n">
        <v>7344</v>
      </c>
      <c r="S13" s="48" t="n">
        <v>7346</v>
      </c>
      <c r="T13" s="48" t="n">
        <v>7364</v>
      </c>
      <c r="U13" s="48" t="n">
        <v>8692</v>
      </c>
      <c r="V13" s="48" t="n">
        <v>8460</v>
      </c>
      <c r="W13" s="48" t="n">
        <v>8980</v>
      </c>
      <c r="X13" s="48" t="n">
        <v>9982</v>
      </c>
      <c r="Y13" s="48" t="n">
        <v>11056</v>
      </c>
      <c r="Z13" s="48" t="n">
        <v>12522</v>
      </c>
      <c r="AA13" s="48" t="n">
        <v>11110</v>
      </c>
      <c r="AB13" s="48" t="n">
        <v>11903</v>
      </c>
    </row>
    <row r="14" s="30" customFormat="true" ht="15" hidden="false" customHeight="false" outlineLevel="0" collapsed="false">
      <c r="A14" s="24" t="s">
        <v>58</v>
      </c>
      <c r="B14" s="49" t="n">
        <v>1073</v>
      </c>
      <c r="C14" s="49" t="n">
        <v>1900</v>
      </c>
      <c r="D14" s="49" t="n">
        <v>2085</v>
      </c>
      <c r="E14" s="49" t="n">
        <v>2553</v>
      </c>
      <c r="F14" s="49" t="n">
        <v>2959</v>
      </c>
      <c r="G14" s="49" t="n">
        <v>3066</v>
      </c>
      <c r="H14" s="49" t="n">
        <v>3460</v>
      </c>
      <c r="I14" s="49" t="n">
        <v>3650</v>
      </c>
      <c r="J14" s="49" t="n">
        <v>5481</v>
      </c>
      <c r="K14" s="49" t="n">
        <v>6239</v>
      </c>
      <c r="L14" s="49" t="n">
        <v>8606</v>
      </c>
      <c r="M14" s="49" t="n">
        <v>8088</v>
      </c>
      <c r="N14" s="49" t="n">
        <v>10011</v>
      </c>
      <c r="O14" s="49" t="n">
        <v>10589</v>
      </c>
      <c r="P14" s="49" t="n">
        <v>12613</v>
      </c>
      <c r="Q14" s="49" t="n">
        <v>13015</v>
      </c>
      <c r="R14" s="49" t="n">
        <v>13984</v>
      </c>
      <c r="S14" s="49" t="n">
        <v>13984</v>
      </c>
      <c r="T14" s="49" t="n">
        <v>14827</v>
      </c>
      <c r="U14" s="49" t="n">
        <v>16379</v>
      </c>
      <c r="V14" s="49" t="n">
        <v>16244</v>
      </c>
      <c r="W14" s="49" t="n">
        <v>15352</v>
      </c>
      <c r="X14" s="49" t="n">
        <v>19391</v>
      </c>
      <c r="Y14" s="49" t="n">
        <v>19485</v>
      </c>
      <c r="Z14" s="49" t="n">
        <v>22240</v>
      </c>
      <c r="AA14" s="49" t="n">
        <v>21314</v>
      </c>
      <c r="AB14" s="49" t="n">
        <v>22424</v>
      </c>
    </row>
    <row r="17" customFormat="false" ht="15.75" hidden="false" customHeight="false" outlineLevel="0" collapsed="false">
      <c r="A17" s="18" t="s">
        <v>40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customFormat="false" ht="15" hidden="false" customHeight="false" outlineLevel="0" collapsed="false">
      <c r="A18" s="20" t="s">
        <v>119</v>
      </c>
      <c r="B18" s="21" t="n">
        <v>1999</v>
      </c>
      <c r="C18" s="21" t="n">
        <v>2000</v>
      </c>
      <c r="D18" s="21" t="n">
        <v>2001</v>
      </c>
      <c r="E18" s="21" t="n">
        <v>2002</v>
      </c>
      <c r="F18" s="21" t="n">
        <v>2003</v>
      </c>
      <c r="G18" s="21" t="n">
        <v>2004</v>
      </c>
      <c r="H18" s="21" t="n">
        <v>2005</v>
      </c>
      <c r="I18" s="21" t="n">
        <v>2006</v>
      </c>
      <c r="J18" s="21" t="n">
        <v>2007</v>
      </c>
      <c r="K18" s="21" t="n">
        <v>2008</v>
      </c>
      <c r="L18" s="21" t="n">
        <v>2009</v>
      </c>
      <c r="M18" s="21" t="n">
        <v>2010</v>
      </c>
      <c r="N18" s="21" t="n">
        <v>2011</v>
      </c>
      <c r="O18" s="21" t="n">
        <v>2012</v>
      </c>
      <c r="P18" s="21" t="n">
        <v>2013</v>
      </c>
      <c r="Q18" s="21" t="n">
        <v>2014</v>
      </c>
      <c r="R18" s="21" t="n">
        <v>2015</v>
      </c>
      <c r="S18" s="21" t="n">
        <v>2016</v>
      </c>
      <c r="T18" s="21" t="n">
        <v>2017</v>
      </c>
      <c r="U18" s="21" t="n">
        <v>2018</v>
      </c>
      <c r="V18" s="21" t="n">
        <v>2019</v>
      </c>
      <c r="W18" s="21" t="n">
        <v>2020</v>
      </c>
      <c r="X18" s="21" t="n">
        <v>2021</v>
      </c>
      <c r="Y18" s="21" t="n">
        <v>2022</v>
      </c>
      <c r="Z18" s="21" t="n">
        <v>2023</v>
      </c>
      <c r="AA18" s="21" t="n">
        <v>2024</v>
      </c>
      <c r="AB18" s="21" t="n">
        <v>2025</v>
      </c>
    </row>
    <row r="19" customFormat="false" ht="15" hidden="false" customHeight="false" outlineLevel="0" collapsed="false">
      <c r="A19" s="28" t="s">
        <v>120</v>
      </c>
      <c r="B19" s="48" t="n">
        <v>63</v>
      </c>
      <c r="C19" s="48" t="n">
        <v>157</v>
      </c>
      <c r="D19" s="48" t="n">
        <v>91</v>
      </c>
      <c r="E19" s="48" t="n">
        <v>158</v>
      </c>
      <c r="F19" s="48" t="n">
        <v>150</v>
      </c>
      <c r="G19" s="48" t="n">
        <v>232</v>
      </c>
      <c r="H19" s="48" t="n">
        <v>213</v>
      </c>
      <c r="I19" s="48" t="n">
        <v>214</v>
      </c>
      <c r="J19" s="48" t="n">
        <v>314</v>
      </c>
      <c r="K19" s="48" t="n">
        <v>320</v>
      </c>
      <c r="L19" s="48" t="n">
        <v>384</v>
      </c>
      <c r="M19" s="48" t="n">
        <v>394</v>
      </c>
      <c r="N19" s="48" t="n">
        <v>492</v>
      </c>
      <c r="O19" s="48" t="n">
        <v>603</v>
      </c>
      <c r="P19" s="48" t="n">
        <v>634</v>
      </c>
      <c r="Q19" s="48" t="n">
        <v>612</v>
      </c>
      <c r="R19" s="48" t="n">
        <v>693</v>
      </c>
      <c r="S19" s="48" t="n">
        <v>706</v>
      </c>
      <c r="T19" s="48" t="n">
        <v>727</v>
      </c>
      <c r="U19" s="48" t="n">
        <v>832</v>
      </c>
      <c r="V19" s="48" t="n">
        <v>885</v>
      </c>
      <c r="W19" s="48" t="n">
        <v>777</v>
      </c>
      <c r="X19" s="48" t="n">
        <v>909</v>
      </c>
      <c r="Y19" s="48" t="n">
        <v>895</v>
      </c>
      <c r="Z19" s="48" t="n">
        <v>1051</v>
      </c>
      <c r="AA19" s="48" t="n">
        <v>1207</v>
      </c>
      <c r="AB19" s="48" t="n">
        <v>1196</v>
      </c>
    </row>
    <row r="20" customFormat="false" ht="15" hidden="false" customHeight="false" outlineLevel="0" collapsed="false">
      <c r="A20" s="28" t="s">
        <v>121</v>
      </c>
      <c r="B20" s="48" t="n">
        <v>1010</v>
      </c>
      <c r="C20" s="48" t="n">
        <v>1743</v>
      </c>
      <c r="D20" s="48" t="n">
        <v>1994</v>
      </c>
      <c r="E20" s="48" t="n">
        <v>2395</v>
      </c>
      <c r="F20" s="48" t="n">
        <v>2809</v>
      </c>
      <c r="G20" s="48" t="n">
        <v>2834</v>
      </c>
      <c r="H20" s="48" t="n">
        <v>3247</v>
      </c>
      <c r="I20" s="48" t="n">
        <v>3436</v>
      </c>
      <c r="J20" s="48" t="n">
        <v>5167</v>
      </c>
      <c r="K20" s="48" t="n">
        <v>5919</v>
      </c>
      <c r="L20" s="48" t="n">
        <v>8222</v>
      </c>
      <c r="M20" s="48" t="n">
        <v>7694</v>
      </c>
      <c r="N20" s="48" t="n">
        <v>9519</v>
      </c>
      <c r="O20" s="48" t="n">
        <v>9986</v>
      </c>
      <c r="P20" s="48" t="n">
        <v>11979</v>
      </c>
      <c r="Q20" s="48" t="n">
        <v>12403</v>
      </c>
      <c r="R20" s="48" t="n">
        <v>13291</v>
      </c>
      <c r="S20" s="48" t="n">
        <v>13278</v>
      </c>
      <c r="T20" s="48" t="n">
        <v>14100</v>
      </c>
      <c r="U20" s="48" t="n">
        <v>15547</v>
      </c>
      <c r="V20" s="48" t="n">
        <v>15359</v>
      </c>
      <c r="W20" s="48" t="n">
        <v>14575</v>
      </c>
      <c r="X20" s="48" t="n">
        <v>18482</v>
      </c>
      <c r="Y20" s="48" t="n">
        <v>18590</v>
      </c>
      <c r="Z20" s="48" t="n">
        <v>21189</v>
      </c>
      <c r="AA20" s="48" t="n">
        <v>20107</v>
      </c>
      <c r="AB20" s="48" t="n">
        <v>21228</v>
      </c>
    </row>
    <row r="21" s="30" customFormat="true" ht="15" hidden="false" customHeight="false" outlineLevel="0" collapsed="false">
      <c r="A21" s="24" t="s">
        <v>58</v>
      </c>
      <c r="B21" s="49" t="n">
        <v>1073</v>
      </c>
      <c r="C21" s="49" t="n">
        <v>1900</v>
      </c>
      <c r="D21" s="49" t="n">
        <v>2085</v>
      </c>
      <c r="E21" s="49" t="n">
        <v>2553</v>
      </c>
      <c r="F21" s="49" t="n">
        <v>2959</v>
      </c>
      <c r="G21" s="49" t="n">
        <v>3066</v>
      </c>
      <c r="H21" s="49" t="n">
        <v>3460</v>
      </c>
      <c r="I21" s="49" t="n">
        <v>3650</v>
      </c>
      <c r="J21" s="49" t="n">
        <v>5481</v>
      </c>
      <c r="K21" s="49" t="n">
        <v>6239</v>
      </c>
      <c r="L21" s="49" t="n">
        <v>8606</v>
      </c>
      <c r="M21" s="49" t="n">
        <v>8088</v>
      </c>
      <c r="N21" s="49" t="n">
        <v>10011</v>
      </c>
      <c r="O21" s="49" t="n">
        <v>10589</v>
      </c>
      <c r="P21" s="49" t="n">
        <v>12613</v>
      </c>
      <c r="Q21" s="49" t="n">
        <v>13015</v>
      </c>
      <c r="R21" s="49" t="n">
        <v>13984</v>
      </c>
      <c r="S21" s="49" t="n">
        <v>13984</v>
      </c>
      <c r="T21" s="49" t="n">
        <v>14827</v>
      </c>
      <c r="U21" s="49" t="n">
        <v>16379</v>
      </c>
      <c r="V21" s="49" t="n">
        <v>16244</v>
      </c>
      <c r="W21" s="49" t="n">
        <v>15352</v>
      </c>
      <c r="X21" s="49" t="n">
        <v>19391</v>
      </c>
      <c r="Y21" s="49" t="n">
        <v>19485</v>
      </c>
      <c r="Z21" s="49" t="n">
        <v>22240</v>
      </c>
      <c r="AA21" s="49" t="n">
        <v>21314</v>
      </c>
      <c r="AB21" s="49" t="n">
        <v>22424</v>
      </c>
    </row>
    <row r="24" customFormat="false" ht="15.75" hidden="false" customHeight="false" outlineLevel="0" collapsed="false">
      <c r="A24" s="18" t="s">
        <v>41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customFormat="false" ht="15" hidden="false" customHeight="false" outlineLevel="0" collapsed="false">
      <c r="A25" s="20" t="s">
        <v>54</v>
      </c>
      <c r="B25" s="21" t="n">
        <v>1999</v>
      </c>
      <c r="C25" s="21" t="n">
        <v>2000</v>
      </c>
      <c r="D25" s="21" t="n">
        <v>2001</v>
      </c>
      <c r="E25" s="21" t="n">
        <v>2002</v>
      </c>
      <c r="F25" s="21" t="n">
        <v>2003</v>
      </c>
      <c r="G25" s="21" t="n">
        <v>2004</v>
      </c>
      <c r="H25" s="21" t="n">
        <v>2005</v>
      </c>
      <c r="I25" s="21" t="n">
        <v>2006</v>
      </c>
      <c r="J25" s="21" t="n">
        <v>2007</v>
      </c>
      <c r="K25" s="21" t="n">
        <v>2008</v>
      </c>
      <c r="L25" s="21" t="n">
        <v>2009</v>
      </c>
      <c r="M25" s="21" t="n">
        <v>2010</v>
      </c>
      <c r="N25" s="21" t="n">
        <v>2011</v>
      </c>
      <c r="O25" s="21" t="n">
        <v>2012</v>
      </c>
      <c r="P25" s="21" t="n">
        <v>2013</v>
      </c>
      <c r="Q25" s="21" t="n">
        <v>2014</v>
      </c>
      <c r="R25" s="21" t="n">
        <v>2015</v>
      </c>
      <c r="S25" s="21" t="n">
        <v>2016</v>
      </c>
      <c r="T25" s="21" t="n">
        <v>2017</v>
      </c>
      <c r="U25" s="21" t="n">
        <v>2018</v>
      </c>
      <c r="V25" s="21" t="n">
        <v>2019</v>
      </c>
      <c r="W25" s="21" t="n">
        <v>2020</v>
      </c>
      <c r="X25" s="21" t="n">
        <v>2021</v>
      </c>
      <c r="Y25" s="21" t="n">
        <v>2022</v>
      </c>
      <c r="Z25" s="21" t="n">
        <v>2023</v>
      </c>
      <c r="AA25" s="21" t="n">
        <v>2024</v>
      </c>
      <c r="AB25" s="21" t="n">
        <v>2025</v>
      </c>
    </row>
    <row r="26" customFormat="false" ht="15" hidden="false" customHeight="false" outlineLevel="0" collapsed="false">
      <c r="A26" s="28" t="s">
        <v>55</v>
      </c>
      <c r="B26" s="48" t="n">
        <v>770</v>
      </c>
      <c r="C26" s="48" t="n">
        <v>1203</v>
      </c>
      <c r="D26" s="48" t="n">
        <v>1486</v>
      </c>
      <c r="E26" s="48" t="n">
        <v>1786</v>
      </c>
      <c r="F26" s="48" t="n">
        <v>1933</v>
      </c>
      <c r="G26" s="48" t="n">
        <v>1999</v>
      </c>
      <c r="H26" s="48" t="n">
        <v>2199</v>
      </c>
      <c r="I26" s="48" t="n">
        <v>2311</v>
      </c>
      <c r="J26" s="48" t="n">
        <v>3219</v>
      </c>
      <c r="K26" s="48" t="n">
        <v>3614</v>
      </c>
      <c r="L26" s="48" t="n">
        <v>4867</v>
      </c>
      <c r="M26" s="48" t="n">
        <v>4429</v>
      </c>
      <c r="N26" s="48" t="n">
        <v>5197</v>
      </c>
      <c r="O26" s="48" t="n">
        <v>5501</v>
      </c>
      <c r="P26" s="48" t="n">
        <v>6514</v>
      </c>
      <c r="Q26" s="48" t="n">
        <v>6801</v>
      </c>
      <c r="R26" s="48" t="n">
        <v>7199</v>
      </c>
      <c r="S26" s="48" t="n">
        <v>7149</v>
      </c>
      <c r="T26" s="48" t="n">
        <v>7461</v>
      </c>
      <c r="U26" s="48" t="n">
        <v>8262</v>
      </c>
      <c r="V26" s="48" t="n">
        <v>8037</v>
      </c>
      <c r="W26" s="48" t="n">
        <v>7490</v>
      </c>
      <c r="X26" s="48" t="n">
        <v>9556</v>
      </c>
      <c r="Y26" s="48" t="n">
        <v>9522</v>
      </c>
      <c r="Z26" s="48" t="n">
        <v>10942</v>
      </c>
      <c r="AA26" s="48" t="n">
        <v>10765</v>
      </c>
      <c r="AB26" s="48" t="n">
        <v>11458</v>
      </c>
    </row>
    <row r="27" customFormat="false" ht="15" hidden="false" customHeight="false" outlineLevel="0" collapsed="false">
      <c r="A27" s="28" t="s">
        <v>56</v>
      </c>
      <c r="B27" s="48" t="n">
        <v>303</v>
      </c>
      <c r="C27" s="48" t="n">
        <v>697</v>
      </c>
      <c r="D27" s="48" t="n">
        <v>599</v>
      </c>
      <c r="E27" s="48" t="n">
        <v>767</v>
      </c>
      <c r="F27" s="48" t="n">
        <v>1026</v>
      </c>
      <c r="G27" s="48" t="n">
        <v>1067</v>
      </c>
      <c r="H27" s="48" t="n">
        <v>1261</v>
      </c>
      <c r="I27" s="48" t="n">
        <v>1339</v>
      </c>
      <c r="J27" s="48" t="n">
        <v>2262</v>
      </c>
      <c r="K27" s="48" t="n">
        <v>2625</v>
      </c>
      <c r="L27" s="48" t="n">
        <v>3739</v>
      </c>
      <c r="M27" s="48" t="n">
        <v>3659</v>
      </c>
      <c r="N27" s="48" t="n">
        <v>4814</v>
      </c>
      <c r="O27" s="48" t="n">
        <v>5088</v>
      </c>
      <c r="P27" s="48" t="n">
        <v>6099</v>
      </c>
      <c r="Q27" s="48" t="n">
        <v>6214</v>
      </c>
      <c r="R27" s="48" t="n">
        <v>6785</v>
      </c>
      <c r="S27" s="48" t="n">
        <v>6835</v>
      </c>
      <c r="T27" s="48" t="n">
        <v>7366</v>
      </c>
      <c r="U27" s="48" t="n">
        <v>8117</v>
      </c>
      <c r="V27" s="48" t="n">
        <v>8207</v>
      </c>
      <c r="W27" s="48" t="n">
        <v>7862</v>
      </c>
      <c r="X27" s="48" t="n">
        <v>9835</v>
      </c>
      <c r="Y27" s="48" t="n">
        <v>9963</v>
      </c>
      <c r="Z27" s="48" t="n">
        <v>11297</v>
      </c>
      <c r="AA27" s="48" t="n">
        <v>10548</v>
      </c>
      <c r="AB27" s="48" t="n">
        <v>10966</v>
      </c>
    </row>
    <row r="28" customFormat="false" ht="15" hidden="false" customHeight="false" outlineLevel="0" collapsed="false">
      <c r="A28" s="28" t="s">
        <v>57</v>
      </c>
      <c r="B28" s="48" t="n">
        <v>0</v>
      </c>
      <c r="C28" s="48" t="n">
        <v>0</v>
      </c>
      <c r="D28" s="48" t="n">
        <v>0</v>
      </c>
      <c r="E28" s="48" t="n">
        <v>0</v>
      </c>
      <c r="F28" s="48" t="n">
        <v>0</v>
      </c>
      <c r="G28" s="48" t="n">
        <v>0</v>
      </c>
      <c r="H28" s="48" t="n">
        <v>0</v>
      </c>
      <c r="I28" s="48" t="n">
        <v>0</v>
      </c>
      <c r="J28" s="48" t="n">
        <v>0</v>
      </c>
      <c r="K28" s="48" t="n">
        <v>0</v>
      </c>
      <c r="L28" s="48" t="n">
        <v>0</v>
      </c>
      <c r="M28" s="48" t="n">
        <v>0</v>
      </c>
      <c r="N28" s="48" t="n">
        <v>0</v>
      </c>
      <c r="O28" s="48" t="n">
        <v>0</v>
      </c>
      <c r="P28" s="48" t="n">
        <v>0</v>
      </c>
      <c r="Q28" s="48" t="n">
        <v>0</v>
      </c>
      <c r="R28" s="48" t="n">
        <v>0</v>
      </c>
      <c r="S28" s="48" t="n">
        <v>0</v>
      </c>
      <c r="T28" s="48" t="n">
        <v>0</v>
      </c>
      <c r="U28" s="48" t="n">
        <v>0</v>
      </c>
      <c r="V28" s="48" t="n">
        <v>0</v>
      </c>
      <c r="W28" s="48" t="n">
        <v>0</v>
      </c>
      <c r="X28" s="48" t="n">
        <v>0</v>
      </c>
      <c r="Y28" s="48" t="n">
        <v>0</v>
      </c>
      <c r="Z28" s="48" t="n">
        <v>1</v>
      </c>
      <c r="AA28" s="48" t="n">
        <v>1</v>
      </c>
      <c r="AB28" s="48" t="n">
        <v>0</v>
      </c>
    </row>
    <row r="29" s="30" customFormat="true" ht="15" hidden="false" customHeight="false" outlineLevel="0" collapsed="false">
      <c r="A29" s="24" t="s">
        <v>58</v>
      </c>
      <c r="B29" s="49" t="n">
        <v>1073</v>
      </c>
      <c r="C29" s="49" t="n">
        <v>1900</v>
      </c>
      <c r="D29" s="49" t="n">
        <v>2085</v>
      </c>
      <c r="E29" s="49" t="n">
        <v>2553</v>
      </c>
      <c r="F29" s="49" t="n">
        <v>2959</v>
      </c>
      <c r="G29" s="49" t="n">
        <v>3066</v>
      </c>
      <c r="H29" s="49" t="n">
        <v>3460</v>
      </c>
      <c r="I29" s="49" t="n">
        <v>3650</v>
      </c>
      <c r="J29" s="49" t="n">
        <f aca="false">SUM(J26:J28)</f>
        <v>5481</v>
      </c>
      <c r="K29" s="49" t="n">
        <f aca="false">SUM(K26:K28)</f>
        <v>6239</v>
      </c>
      <c r="L29" s="49" t="n">
        <f aca="false">SUM(L26:L28)</f>
        <v>8606</v>
      </c>
      <c r="M29" s="49" t="n">
        <f aca="false">SUM(M26:M28)</f>
        <v>8088</v>
      </c>
      <c r="N29" s="49" t="n">
        <f aca="false">SUM(N26:N28)</f>
        <v>10011</v>
      </c>
      <c r="O29" s="49" t="n">
        <f aca="false">SUM(O26:O28)</f>
        <v>10589</v>
      </c>
      <c r="P29" s="49" t="n">
        <f aca="false">SUM(P26:P28)</f>
        <v>12613</v>
      </c>
      <c r="Q29" s="49" t="n">
        <f aca="false">SUM(Q26:Q28)</f>
        <v>13015</v>
      </c>
      <c r="R29" s="49" t="n">
        <f aca="false">SUM(R26:R28)</f>
        <v>13984</v>
      </c>
      <c r="S29" s="49" t="n">
        <f aca="false">SUM(S26:S28)</f>
        <v>13984</v>
      </c>
      <c r="T29" s="49" t="n">
        <f aca="false">SUM(T26:T28)</f>
        <v>14827</v>
      </c>
      <c r="U29" s="49" t="n">
        <f aca="false">SUM(U26:U28)</f>
        <v>16379</v>
      </c>
      <c r="V29" s="49" t="n">
        <f aca="false">SUM(V26:V28)</f>
        <v>16244</v>
      </c>
      <c r="W29" s="49" t="n">
        <f aca="false">SUM(W26:W28)</f>
        <v>15352</v>
      </c>
      <c r="X29" s="49" t="n">
        <f aca="false">SUM(X26:X28)</f>
        <v>19391</v>
      </c>
      <c r="Y29" s="49" t="n">
        <f aca="false">SUM(Y26:Y28)</f>
        <v>19485</v>
      </c>
      <c r="Z29" s="49" t="n">
        <f aca="false">SUM(Z26:Z28)</f>
        <v>22240</v>
      </c>
      <c r="AA29" s="49" t="n">
        <f aca="false">SUM(AA26:AA28)</f>
        <v>21314</v>
      </c>
      <c r="AB29" s="49" t="n">
        <f aca="false">SUM(AB26:AB28)</f>
        <v>22424</v>
      </c>
    </row>
    <row r="32" customFormat="false" ht="15.75" hidden="false" customHeight="false" outlineLevel="0" collapsed="false">
      <c r="A32" s="18" t="s">
        <v>42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</row>
    <row r="33" customFormat="false" ht="15" hidden="false" customHeight="true" outlineLevel="0" collapsed="false">
      <c r="A33" s="33" t="s">
        <v>118</v>
      </c>
      <c r="B33" s="21" t="n">
        <v>1999</v>
      </c>
      <c r="C33" s="21"/>
      <c r="D33" s="21" t="n">
        <v>2000</v>
      </c>
      <c r="E33" s="21"/>
      <c r="F33" s="21" t="n">
        <v>2001</v>
      </c>
      <c r="G33" s="21"/>
      <c r="H33" s="21" t="n">
        <v>2002</v>
      </c>
      <c r="I33" s="21"/>
      <c r="J33" s="21" t="n">
        <v>2003</v>
      </c>
      <c r="K33" s="21"/>
      <c r="L33" s="21" t="n">
        <v>2004</v>
      </c>
      <c r="M33" s="21"/>
      <c r="N33" s="21" t="n">
        <v>2005</v>
      </c>
      <c r="O33" s="21"/>
      <c r="P33" s="21" t="n">
        <v>2006</v>
      </c>
      <c r="Q33" s="21"/>
      <c r="R33" s="21" t="n">
        <v>2007</v>
      </c>
      <c r="S33" s="21"/>
      <c r="T33" s="57" t="n">
        <v>2008</v>
      </c>
      <c r="U33" s="57"/>
      <c r="V33" s="57" t="n">
        <v>2009</v>
      </c>
      <c r="W33" s="57"/>
      <c r="X33" s="57" t="n">
        <v>2010</v>
      </c>
      <c r="Y33" s="57"/>
      <c r="Z33" s="57" t="n">
        <v>2011</v>
      </c>
      <c r="AA33" s="57"/>
      <c r="AB33" s="57" t="n">
        <v>2012</v>
      </c>
      <c r="AC33" s="57"/>
      <c r="AD33" s="57" t="n">
        <v>2013</v>
      </c>
      <c r="AE33" s="57"/>
      <c r="AF33" s="57" t="n">
        <v>2014</v>
      </c>
      <c r="AG33" s="57"/>
      <c r="AH33" s="57" t="n">
        <v>2015</v>
      </c>
      <c r="AI33" s="57"/>
      <c r="AJ33" s="57" t="n">
        <v>2016</v>
      </c>
      <c r="AK33" s="57"/>
      <c r="AL33" s="57" t="n">
        <v>2017</v>
      </c>
      <c r="AM33" s="57"/>
      <c r="AN33" s="57" t="n">
        <v>2018</v>
      </c>
      <c r="AO33" s="57"/>
      <c r="AP33" s="57" t="n">
        <v>2019</v>
      </c>
      <c r="AQ33" s="57"/>
      <c r="AR33" s="57" t="n">
        <v>2020</v>
      </c>
      <c r="AS33" s="57"/>
      <c r="AT33" s="57" t="n">
        <v>2021</v>
      </c>
      <c r="AU33" s="57"/>
      <c r="AV33" s="57" t="n">
        <v>2022</v>
      </c>
      <c r="AW33" s="57"/>
      <c r="AX33" s="57" t="n">
        <v>2023</v>
      </c>
      <c r="AY33" s="57"/>
      <c r="AZ33" s="57"/>
      <c r="BA33" s="57" t="n">
        <v>2024</v>
      </c>
      <c r="BB33" s="57"/>
      <c r="BC33" s="57"/>
      <c r="BD33" s="58" t="n">
        <v>2025</v>
      </c>
      <c r="BE33" s="58"/>
    </row>
    <row r="34" customFormat="false" ht="15" hidden="false" customHeight="false" outlineLevel="0" collapsed="false">
      <c r="A34" s="33"/>
      <c r="B34" s="21" t="s">
        <v>55</v>
      </c>
      <c r="C34" s="21" t="s">
        <v>56</v>
      </c>
      <c r="D34" s="21" t="s">
        <v>55</v>
      </c>
      <c r="E34" s="21" t="s">
        <v>56</v>
      </c>
      <c r="F34" s="21" t="s">
        <v>55</v>
      </c>
      <c r="G34" s="21" t="s">
        <v>56</v>
      </c>
      <c r="H34" s="21" t="s">
        <v>55</v>
      </c>
      <c r="I34" s="21" t="s">
        <v>56</v>
      </c>
      <c r="J34" s="21" t="s">
        <v>55</v>
      </c>
      <c r="K34" s="21" t="s">
        <v>56</v>
      </c>
      <c r="L34" s="21" t="s">
        <v>55</v>
      </c>
      <c r="M34" s="21" t="s">
        <v>56</v>
      </c>
      <c r="N34" s="21" t="s">
        <v>55</v>
      </c>
      <c r="O34" s="21" t="s">
        <v>56</v>
      </c>
      <c r="P34" s="21" t="s">
        <v>55</v>
      </c>
      <c r="Q34" s="21" t="s">
        <v>56</v>
      </c>
      <c r="R34" s="21" t="s">
        <v>55</v>
      </c>
      <c r="S34" s="21" t="s">
        <v>56</v>
      </c>
      <c r="T34" s="57" t="s">
        <v>55</v>
      </c>
      <c r="U34" s="57" t="s">
        <v>56</v>
      </c>
      <c r="V34" s="57" t="s">
        <v>55</v>
      </c>
      <c r="W34" s="57" t="s">
        <v>56</v>
      </c>
      <c r="X34" s="57" t="s">
        <v>55</v>
      </c>
      <c r="Y34" s="57" t="s">
        <v>56</v>
      </c>
      <c r="Z34" s="57" t="s">
        <v>55</v>
      </c>
      <c r="AA34" s="57" t="s">
        <v>56</v>
      </c>
      <c r="AB34" s="57" t="s">
        <v>55</v>
      </c>
      <c r="AC34" s="57" t="s">
        <v>56</v>
      </c>
      <c r="AD34" s="57" t="s">
        <v>55</v>
      </c>
      <c r="AE34" s="57" t="s">
        <v>56</v>
      </c>
      <c r="AF34" s="57" t="s">
        <v>55</v>
      </c>
      <c r="AG34" s="57" t="s">
        <v>56</v>
      </c>
      <c r="AH34" s="57" t="s">
        <v>55</v>
      </c>
      <c r="AI34" s="57" t="s">
        <v>56</v>
      </c>
      <c r="AJ34" s="57" t="s">
        <v>55</v>
      </c>
      <c r="AK34" s="57" t="s">
        <v>56</v>
      </c>
      <c r="AL34" s="57" t="s">
        <v>55</v>
      </c>
      <c r="AM34" s="57" t="s">
        <v>56</v>
      </c>
      <c r="AN34" s="57" t="s">
        <v>55</v>
      </c>
      <c r="AO34" s="57" t="s">
        <v>56</v>
      </c>
      <c r="AP34" s="57" t="s">
        <v>55</v>
      </c>
      <c r="AQ34" s="57" t="s">
        <v>56</v>
      </c>
      <c r="AR34" s="57" t="s">
        <v>55</v>
      </c>
      <c r="AS34" s="57" t="s">
        <v>56</v>
      </c>
      <c r="AT34" s="57" t="s">
        <v>55</v>
      </c>
      <c r="AU34" s="57" t="s">
        <v>56</v>
      </c>
      <c r="AV34" s="57" t="s">
        <v>55</v>
      </c>
      <c r="AW34" s="57" t="s">
        <v>56</v>
      </c>
      <c r="AX34" s="57" t="s">
        <v>55</v>
      </c>
      <c r="AY34" s="57" t="s">
        <v>56</v>
      </c>
      <c r="AZ34" s="57" t="s">
        <v>57</v>
      </c>
      <c r="BA34" s="57" t="s">
        <v>55</v>
      </c>
      <c r="BB34" s="57" t="s">
        <v>56</v>
      </c>
      <c r="BC34" s="57" t="s">
        <v>57</v>
      </c>
      <c r="BD34" s="57" t="s">
        <v>55</v>
      </c>
      <c r="BE34" s="57" t="s">
        <v>56</v>
      </c>
    </row>
    <row r="35" customFormat="false" ht="15" hidden="false" customHeight="false" outlineLevel="0" collapsed="false">
      <c r="A35" s="28" t="s">
        <v>63</v>
      </c>
      <c r="B35" s="48" t="n">
        <v>552</v>
      </c>
      <c r="C35" s="48" t="n">
        <v>271</v>
      </c>
      <c r="D35" s="48" t="n">
        <v>1003</v>
      </c>
      <c r="E35" s="48" t="n">
        <v>652</v>
      </c>
      <c r="F35" s="48" t="n">
        <v>1043</v>
      </c>
      <c r="G35" s="48" t="n">
        <v>487</v>
      </c>
      <c r="H35" s="48" t="n">
        <v>1180</v>
      </c>
      <c r="I35" s="48" t="n">
        <v>580</v>
      </c>
      <c r="J35" s="48" t="n">
        <v>1377</v>
      </c>
      <c r="K35" s="48" t="n">
        <v>719</v>
      </c>
      <c r="L35" s="48" t="n">
        <v>1278</v>
      </c>
      <c r="M35" s="48" t="n">
        <v>721</v>
      </c>
      <c r="N35" s="48" t="n">
        <v>1306</v>
      </c>
      <c r="O35" s="48" t="n">
        <v>800</v>
      </c>
      <c r="P35" s="48" t="n">
        <v>1379</v>
      </c>
      <c r="Q35" s="48" t="n">
        <v>802</v>
      </c>
      <c r="R35" s="48" t="n">
        <v>1940</v>
      </c>
      <c r="S35" s="48" t="n">
        <v>1273</v>
      </c>
      <c r="T35" s="59" t="n">
        <v>2044</v>
      </c>
      <c r="U35" s="59" t="n">
        <v>1354</v>
      </c>
      <c r="V35" s="59" t="n">
        <v>2579</v>
      </c>
      <c r="W35" s="59" t="n">
        <v>1657</v>
      </c>
      <c r="X35" s="59" t="n">
        <v>2430</v>
      </c>
      <c r="Y35" s="59" t="n">
        <v>1856</v>
      </c>
      <c r="Z35" s="59" t="n">
        <v>2725</v>
      </c>
      <c r="AA35" s="59" t="n">
        <v>2070</v>
      </c>
      <c r="AB35" s="59" t="n">
        <v>2847</v>
      </c>
      <c r="AC35" s="59" t="n">
        <v>2228</v>
      </c>
      <c r="AD35" s="59" t="n">
        <v>3490</v>
      </c>
      <c r="AE35" s="59" t="n">
        <v>2655</v>
      </c>
      <c r="AF35" s="59" t="n">
        <v>3676</v>
      </c>
      <c r="AG35" s="59" t="n">
        <v>2889</v>
      </c>
      <c r="AH35" s="59" t="n">
        <v>3610</v>
      </c>
      <c r="AI35" s="59" t="n">
        <v>3030</v>
      </c>
      <c r="AJ35" s="59" t="n">
        <v>3634</v>
      </c>
      <c r="AK35" s="59" t="n">
        <v>3004</v>
      </c>
      <c r="AL35" s="59" t="n">
        <v>4078</v>
      </c>
      <c r="AM35" s="59" t="n">
        <v>3385</v>
      </c>
      <c r="AN35" s="59" t="n">
        <v>4339</v>
      </c>
      <c r="AO35" s="59" t="n">
        <v>3348</v>
      </c>
      <c r="AP35" s="59" t="n">
        <v>4266</v>
      </c>
      <c r="AQ35" s="59" t="n">
        <v>3518</v>
      </c>
      <c r="AR35" s="59" t="n">
        <v>3479</v>
      </c>
      <c r="AS35" s="59" t="n">
        <v>2893</v>
      </c>
      <c r="AT35" s="59" t="n">
        <v>5186</v>
      </c>
      <c r="AU35" s="59" t="n">
        <v>4223</v>
      </c>
      <c r="AV35" s="59" t="n">
        <v>4581</v>
      </c>
      <c r="AW35" s="59" t="n">
        <v>3848</v>
      </c>
      <c r="AX35" s="59" t="n">
        <v>5205</v>
      </c>
      <c r="AY35" s="59" t="n">
        <v>4512</v>
      </c>
      <c r="AZ35" s="59" t="n">
        <v>1</v>
      </c>
      <c r="BA35" s="59" t="n">
        <v>5637</v>
      </c>
      <c r="BB35" s="59" t="n">
        <v>4566</v>
      </c>
      <c r="BC35" s="59" t="n">
        <v>1</v>
      </c>
      <c r="BD35" s="59" t="n">
        <v>5924</v>
      </c>
      <c r="BE35" s="59" t="n">
        <v>4597</v>
      </c>
    </row>
    <row r="36" customFormat="false" ht="15" hidden="false" customHeight="false" outlineLevel="0" collapsed="false">
      <c r="A36" s="28" t="s">
        <v>64</v>
      </c>
      <c r="B36" s="48" t="n">
        <v>218</v>
      </c>
      <c r="C36" s="48" t="n">
        <v>32</v>
      </c>
      <c r="D36" s="48" t="n">
        <v>200</v>
      </c>
      <c r="E36" s="48" t="n">
        <v>45</v>
      </c>
      <c r="F36" s="48" t="n">
        <v>443</v>
      </c>
      <c r="G36" s="48" t="n">
        <v>112</v>
      </c>
      <c r="H36" s="48" t="n">
        <v>606</v>
      </c>
      <c r="I36" s="48" t="n">
        <v>187</v>
      </c>
      <c r="J36" s="48" t="n">
        <v>556</v>
      </c>
      <c r="K36" s="48" t="n">
        <v>307</v>
      </c>
      <c r="L36" s="48" t="n">
        <v>721</v>
      </c>
      <c r="M36" s="48" t="n">
        <v>346</v>
      </c>
      <c r="N36" s="48" t="n">
        <v>893</v>
      </c>
      <c r="O36" s="48" t="n">
        <v>461</v>
      </c>
      <c r="P36" s="48" t="n">
        <v>932</v>
      </c>
      <c r="Q36" s="48" t="n">
        <v>537</v>
      </c>
      <c r="R36" s="48" t="n">
        <v>1279</v>
      </c>
      <c r="S36" s="48" t="n">
        <v>989</v>
      </c>
      <c r="T36" s="59" t="n">
        <v>1570</v>
      </c>
      <c r="U36" s="59" t="n">
        <v>1271</v>
      </c>
      <c r="V36" s="59" t="n">
        <v>2288</v>
      </c>
      <c r="W36" s="59" t="n">
        <v>2082</v>
      </c>
      <c r="X36" s="59" t="n">
        <v>1999</v>
      </c>
      <c r="Y36" s="59" t="n">
        <v>1803</v>
      </c>
      <c r="Z36" s="59" t="n">
        <v>2472</v>
      </c>
      <c r="AA36" s="59" t="n">
        <v>2744</v>
      </c>
      <c r="AB36" s="59" t="n">
        <v>2654</v>
      </c>
      <c r="AC36" s="59" t="n">
        <v>2860</v>
      </c>
      <c r="AD36" s="59" t="n">
        <v>3024</v>
      </c>
      <c r="AE36" s="59" t="n">
        <v>3444</v>
      </c>
      <c r="AF36" s="59" t="n">
        <v>3125</v>
      </c>
      <c r="AG36" s="59" t="n">
        <v>3325</v>
      </c>
      <c r="AH36" s="59" t="n">
        <v>3589</v>
      </c>
      <c r="AI36" s="59" t="n">
        <v>3755</v>
      </c>
      <c r="AJ36" s="59" t="n">
        <v>3515</v>
      </c>
      <c r="AK36" s="59" t="n">
        <v>3831</v>
      </c>
      <c r="AL36" s="59" t="n">
        <v>3383</v>
      </c>
      <c r="AM36" s="59" t="n">
        <v>3981</v>
      </c>
      <c r="AN36" s="59" t="n">
        <v>3923</v>
      </c>
      <c r="AO36" s="59" t="n">
        <v>4769</v>
      </c>
      <c r="AP36" s="59" t="n">
        <v>3771</v>
      </c>
      <c r="AQ36" s="59" t="n">
        <v>4689</v>
      </c>
      <c r="AR36" s="59" t="n">
        <v>4011</v>
      </c>
      <c r="AS36" s="59" t="n">
        <v>4969</v>
      </c>
      <c r="AT36" s="59" t="n">
        <v>4370</v>
      </c>
      <c r="AU36" s="59" t="n">
        <v>5612</v>
      </c>
      <c r="AV36" s="59" t="n">
        <v>4941</v>
      </c>
      <c r="AW36" s="59" t="n">
        <v>6115</v>
      </c>
      <c r="AX36" s="59" t="n">
        <v>5737</v>
      </c>
      <c r="AY36" s="59" t="n">
        <v>6785</v>
      </c>
      <c r="AZ36" s="59"/>
      <c r="BA36" s="59" t="n">
        <v>5128</v>
      </c>
      <c r="BB36" s="59" t="n">
        <v>5982</v>
      </c>
      <c r="BC36" s="59"/>
      <c r="BD36" s="59" t="n">
        <v>5534</v>
      </c>
      <c r="BE36" s="59" t="n">
        <v>6369</v>
      </c>
    </row>
    <row r="37" s="30" customFormat="true" ht="15" hidden="false" customHeight="false" outlineLevel="0" collapsed="false">
      <c r="A37" s="24" t="s">
        <v>58</v>
      </c>
      <c r="B37" s="49" t="n">
        <v>770</v>
      </c>
      <c r="C37" s="49" t="n">
        <v>303</v>
      </c>
      <c r="D37" s="49" t="n">
        <v>1203</v>
      </c>
      <c r="E37" s="49" t="n">
        <v>697</v>
      </c>
      <c r="F37" s="49" t="n">
        <v>1486</v>
      </c>
      <c r="G37" s="49" t="n">
        <v>599</v>
      </c>
      <c r="H37" s="49" t="n">
        <v>1786</v>
      </c>
      <c r="I37" s="49" t="n">
        <v>767</v>
      </c>
      <c r="J37" s="49" t="n">
        <v>1933</v>
      </c>
      <c r="K37" s="49" t="n">
        <v>1026</v>
      </c>
      <c r="L37" s="49" t="n">
        <v>1999</v>
      </c>
      <c r="M37" s="49" t="n">
        <v>1067</v>
      </c>
      <c r="N37" s="49" t="n">
        <v>2199</v>
      </c>
      <c r="O37" s="49" t="n">
        <v>1261</v>
      </c>
      <c r="P37" s="49" t="n">
        <v>2311</v>
      </c>
      <c r="Q37" s="49" t="n">
        <v>1339</v>
      </c>
      <c r="R37" s="49" t="n">
        <v>3219</v>
      </c>
      <c r="S37" s="49" t="n">
        <v>2262</v>
      </c>
      <c r="T37" s="60" t="n">
        <v>3614</v>
      </c>
      <c r="U37" s="60" t="n">
        <v>2625</v>
      </c>
      <c r="V37" s="60" t="n">
        <v>4867</v>
      </c>
      <c r="W37" s="60" t="n">
        <v>3739</v>
      </c>
      <c r="X37" s="60" t="n">
        <v>4429</v>
      </c>
      <c r="Y37" s="60" t="n">
        <v>3659</v>
      </c>
      <c r="Z37" s="60" t="n">
        <v>5197</v>
      </c>
      <c r="AA37" s="60" t="n">
        <v>4814</v>
      </c>
      <c r="AB37" s="60" t="n">
        <v>5501</v>
      </c>
      <c r="AC37" s="60" t="n">
        <v>5088</v>
      </c>
      <c r="AD37" s="60" t="n">
        <v>6514</v>
      </c>
      <c r="AE37" s="60" t="n">
        <v>6099</v>
      </c>
      <c r="AF37" s="60" t="n">
        <v>6801</v>
      </c>
      <c r="AG37" s="60" t="n">
        <v>6214</v>
      </c>
      <c r="AH37" s="60" t="n">
        <v>7199</v>
      </c>
      <c r="AI37" s="60" t="n">
        <v>6785</v>
      </c>
      <c r="AJ37" s="60" t="n">
        <v>7149</v>
      </c>
      <c r="AK37" s="60" t="n">
        <v>6835</v>
      </c>
      <c r="AL37" s="60" t="n">
        <v>7461</v>
      </c>
      <c r="AM37" s="60" t="n">
        <v>7366</v>
      </c>
      <c r="AN37" s="60" t="n">
        <v>8262</v>
      </c>
      <c r="AO37" s="60" t="n">
        <v>8117</v>
      </c>
      <c r="AP37" s="60" t="n">
        <v>8037</v>
      </c>
      <c r="AQ37" s="60" t="n">
        <v>8207</v>
      </c>
      <c r="AR37" s="60" t="n">
        <v>7490</v>
      </c>
      <c r="AS37" s="60" t="n">
        <v>7862</v>
      </c>
      <c r="AT37" s="60" t="n">
        <v>9556</v>
      </c>
      <c r="AU37" s="60" t="n">
        <v>9835</v>
      </c>
      <c r="AV37" s="60" t="n">
        <v>9522</v>
      </c>
      <c r="AW37" s="60" t="n">
        <v>9963</v>
      </c>
      <c r="AX37" s="60" t="n">
        <v>10942</v>
      </c>
      <c r="AY37" s="60" t="n">
        <v>11297</v>
      </c>
      <c r="AZ37" s="60" t="n">
        <v>1</v>
      </c>
      <c r="BA37" s="60" t="n">
        <v>10765</v>
      </c>
      <c r="BB37" s="60" t="n">
        <v>10548</v>
      </c>
      <c r="BC37" s="60" t="n">
        <v>1</v>
      </c>
      <c r="BD37" s="60" t="n">
        <v>11458</v>
      </c>
      <c r="BE37" s="60" t="n">
        <v>10966</v>
      </c>
    </row>
    <row r="40" customFormat="false" ht="15.75" hidden="false" customHeight="false" outlineLevel="0" collapsed="false">
      <c r="A40" s="18" t="s">
        <v>43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</row>
    <row r="41" customFormat="false" ht="15" hidden="false" customHeight="true" outlineLevel="0" collapsed="false">
      <c r="A41" s="33" t="s">
        <v>119</v>
      </c>
      <c r="B41" s="21" t="n">
        <v>1999</v>
      </c>
      <c r="C41" s="21"/>
      <c r="D41" s="21" t="n">
        <v>2000</v>
      </c>
      <c r="E41" s="21"/>
      <c r="F41" s="21" t="n">
        <v>2001</v>
      </c>
      <c r="G41" s="21"/>
      <c r="H41" s="21" t="n">
        <v>2002</v>
      </c>
      <c r="I41" s="21"/>
      <c r="J41" s="21" t="n">
        <v>2003</v>
      </c>
      <c r="K41" s="21"/>
      <c r="L41" s="21" t="n">
        <v>2004</v>
      </c>
      <c r="M41" s="21"/>
      <c r="N41" s="21" t="n">
        <v>2005</v>
      </c>
      <c r="O41" s="21"/>
      <c r="P41" s="21" t="n">
        <v>2006</v>
      </c>
      <c r="Q41" s="21"/>
      <c r="R41" s="21" t="n">
        <v>2007</v>
      </c>
      <c r="S41" s="21"/>
      <c r="T41" s="57" t="n">
        <v>2008</v>
      </c>
      <c r="U41" s="57"/>
      <c r="V41" s="57" t="n">
        <v>2009</v>
      </c>
      <c r="W41" s="57"/>
      <c r="X41" s="57" t="n">
        <v>2010</v>
      </c>
      <c r="Y41" s="57"/>
      <c r="Z41" s="57" t="n">
        <v>2011</v>
      </c>
      <c r="AA41" s="57"/>
      <c r="AB41" s="57" t="n">
        <v>2012</v>
      </c>
      <c r="AC41" s="57"/>
      <c r="AD41" s="57" t="n">
        <v>2013</v>
      </c>
      <c r="AE41" s="57"/>
      <c r="AF41" s="57" t="n">
        <v>2014</v>
      </c>
      <c r="AG41" s="57"/>
      <c r="AH41" s="57" t="n">
        <v>2015</v>
      </c>
      <c r="AI41" s="57"/>
      <c r="AJ41" s="57" t="n">
        <v>2016</v>
      </c>
      <c r="AK41" s="57"/>
      <c r="AL41" s="57" t="n">
        <v>2017</v>
      </c>
      <c r="AM41" s="57"/>
      <c r="AN41" s="57" t="n">
        <v>2018</v>
      </c>
      <c r="AO41" s="57"/>
      <c r="AP41" s="57" t="n">
        <v>2019</v>
      </c>
      <c r="AQ41" s="57"/>
      <c r="AR41" s="57" t="n">
        <v>2020</v>
      </c>
      <c r="AS41" s="57"/>
      <c r="AT41" s="57" t="n">
        <v>2021</v>
      </c>
      <c r="AU41" s="57"/>
      <c r="AV41" s="57" t="n">
        <v>2022</v>
      </c>
      <c r="AW41" s="57"/>
      <c r="AX41" s="57" t="n">
        <v>2023</v>
      </c>
      <c r="AY41" s="57"/>
      <c r="AZ41" s="57"/>
      <c r="BA41" s="57" t="n">
        <v>2024</v>
      </c>
      <c r="BB41" s="57"/>
      <c r="BC41" s="57"/>
      <c r="BD41" s="57" t="n">
        <v>2025</v>
      </c>
      <c r="BE41" s="57"/>
    </row>
    <row r="42" customFormat="false" ht="15" hidden="false" customHeight="false" outlineLevel="0" collapsed="false">
      <c r="A42" s="33"/>
      <c r="B42" s="21" t="s">
        <v>55</v>
      </c>
      <c r="C42" s="21" t="s">
        <v>56</v>
      </c>
      <c r="D42" s="21" t="s">
        <v>55</v>
      </c>
      <c r="E42" s="21" t="s">
        <v>56</v>
      </c>
      <c r="F42" s="21" t="s">
        <v>55</v>
      </c>
      <c r="G42" s="21" t="s">
        <v>56</v>
      </c>
      <c r="H42" s="21" t="s">
        <v>55</v>
      </c>
      <c r="I42" s="21" t="s">
        <v>56</v>
      </c>
      <c r="J42" s="21" t="s">
        <v>55</v>
      </c>
      <c r="K42" s="21" t="s">
        <v>56</v>
      </c>
      <c r="L42" s="21" t="s">
        <v>55</v>
      </c>
      <c r="M42" s="21" t="s">
        <v>56</v>
      </c>
      <c r="N42" s="21" t="s">
        <v>55</v>
      </c>
      <c r="O42" s="21" t="s">
        <v>56</v>
      </c>
      <c r="P42" s="21" t="s">
        <v>55</v>
      </c>
      <c r="Q42" s="21" t="s">
        <v>56</v>
      </c>
      <c r="R42" s="21" t="s">
        <v>55</v>
      </c>
      <c r="S42" s="21" t="s">
        <v>56</v>
      </c>
      <c r="T42" s="57" t="s">
        <v>55</v>
      </c>
      <c r="U42" s="57" t="s">
        <v>56</v>
      </c>
      <c r="V42" s="57" t="s">
        <v>55</v>
      </c>
      <c r="W42" s="57" t="s">
        <v>56</v>
      </c>
      <c r="X42" s="57" t="s">
        <v>55</v>
      </c>
      <c r="Y42" s="57" t="s">
        <v>56</v>
      </c>
      <c r="Z42" s="57" t="s">
        <v>55</v>
      </c>
      <c r="AA42" s="57" t="s">
        <v>56</v>
      </c>
      <c r="AB42" s="57" t="s">
        <v>55</v>
      </c>
      <c r="AC42" s="57" t="s">
        <v>56</v>
      </c>
      <c r="AD42" s="57" t="s">
        <v>55</v>
      </c>
      <c r="AE42" s="57" t="s">
        <v>56</v>
      </c>
      <c r="AF42" s="57" t="s">
        <v>55</v>
      </c>
      <c r="AG42" s="57" t="s">
        <v>56</v>
      </c>
      <c r="AH42" s="57" t="s">
        <v>55</v>
      </c>
      <c r="AI42" s="57" t="s">
        <v>56</v>
      </c>
      <c r="AJ42" s="57" t="s">
        <v>55</v>
      </c>
      <c r="AK42" s="57" t="s">
        <v>56</v>
      </c>
      <c r="AL42" s="57" t="s">
        <v>55</v>
      </c>
      <c r="AM42" s="57" t="s">
        <v>56</v>
      </c>
      <c r="AN42" s="57" t="s">
        <v>55</v>
      </c>
      <c r="AO42" s="57" t="s">
        <v>56</v>
      </c>
      <c r="AP42" s="57" t="s">
        <v>55</v>
      </c>
      <c r="AQ42" s="57" t="s">
        <v>56</v>
      </c>
      <c r="AR42" s="57" t="s">
        <v>55</v>
      </c>
      <c r="AS42" s="57" t="s">
        <v>56</v>
      </c>
      <c r="AT42" s="57" t="s">
        <v>55</v>
      </c>
      <c r="AU42" s="57" t="s">
        <v>56</v>
      </c>
      <c r="AV42" s="57" t="s">
        <v>55</v>
      </c>
      <c r="AW42" s="57" t="s">
        <v>56</v>
      </c>
      <c r="AX42" s="57" t="s">
        <v>55</v>
      </c>
      <c r="AY42" s="57" t="s">
        <v>56</v>
      </c>
      <c r="AZ42" s="57" t="s">
        <v>57</v>
      </c>
      <c r="BA42" s="57" t="s">
        <v>55</v>
      </c>
      <c r="BB42" s="57" t="s">
        <v>56</v>
      </c>
      <c r="BC42" s="57" t="s">
        <v>57</v>
      </c>
      <c r="BD42" s="57" t="s">
        <v>55</v>
      </c>
      <c r="BE42" s="57" t="s">
        <v>56</v>
      </c>
    </row>
    <row r="43" customFormat="false" ht="15" hidden="false" customHeight="false" outlineLevel="0" collapsed="false">
      <c r="A43" s="28" t="s">
        <v>120</v>
      </c>
      <c r="B43" s="48" t="n">
        <v>38</v>
      </c>
      <c r="C43" s="48" t="n">
        <v>25</v>
      </c>
      <c r="D43" s="48" t="n">
        <v>90</v>
      </c>
      <c r="E43" s="48" t="n">
        <v>67</v>
      </c>
      <c r="F43" s="48" t="n">
        <v>57</v>
      </c>
      <c r="G43" s="48" t="n">
        <v>34</v>
      </c>
      <c r="H43" s="48" t="n">
        <v>102</v>
      </c>
      <c r="I43" s="48" t="n">
        <v>56</v>
      </c>
      <c r="J43" s="48" t="n">
        <v>100</v>
      </c>
      <c r="K43" s="48" t="n">
        <v>50</v>
      </c>
      <c r="L43" s="48" t="n">
        <v>141</v>
      </c>
      <c r="M43" s="48" t="n">
        <v>91</v>
      </c>
      <c r="N43" s="48" t="n">
        <v>126</v>
      </c>
      <c r="O43" s="48" t="n">
        <v>87</v>
      </c>
      <c r="P43" s="48" t="n">
        <v>140</v>
      </c>
      <c r="Q43" s="48" t="n">
        <v>74</v>
      </c>
      <c r="R43" s="48" t="n">
        <v>176</v>
      </c>
      <c r="S43" s="48" t="n">
        <v>138</v>
      </c>
      <c r="T43" s="59" t="n">
        <v>187</v>
      </c>
      <c r="U43" s="59" t="n">
        <v>133</v>
      </c>
      <c r="V43" s="59" t="n">
        <v>229</v>
      </c>
      <c r="W43" s="59" t="n">
        <v>155</v>
      </c>
      <c r="X43" s="59" t="n">
        <v>219</v>
      </c>
      <c r="Y43" s="59" t="n">
        <v>175</v>
      </c>
      <c r="Z43" s="59" t="n">
        <v>280</v>
      </c>
      <c r="AA43" s="59" t="n">
        <v>212</v>
      </c>
      <c r="AB43" s="59" t="n">
        <v>364</v>
      </c>
      <c r="AC43" s="59" t="n">
        <v>239</v>
      </c>
      <c r="AD43" s="59" t="n">
        <v>341</v>
      </c>
      <c r="AE43" s="59" t="n">
        <v>293</v>
      </c>
      <c r="AF43" s="59" t="n">
        <v>332</v>
      </c>
      <c r="AG43" s="59" t="n">
        <v>280</v>
      </c>
      <c r="AH43" s="59" t="n">
        <v>386</v>
      </c>
      <c r="AI43" s="59" t="n">
        <v>307</v>
      </c>
      <c r="AJ43" s="59" t="n">
        <v>417</v>
      </c>
      <c r="AK43" s="59" t="n">
        <v>289</v>
      </c>
      <c r="AL43" s="59" t="n">
        <v>408</v>
      </c>
      <c r="AM43" s="59" t="n">
        <v>319</v>
      </c>
      <c r="AN43" s="59" t="n">
        <v>473</v>
      </c>
      <c r="AO43" s="59" t="n">
        <v>359</v>
      </c>
      <c r="AP43" s="59" t="n">
        <v>502</v>
      </c>
      <c r="AQ43" s="59" t="n">
        <v>383</v>
      </c>
      <c r="AR43" s="59" t="n">
        <v>438</v>
      </c>
      <c r="AS43" s="59" t="n">
        <v>339</v>
      </c>
      <c r="AT43" s="59" t="n">
        <v>527</v>
      </c>
      <c r="AU43" s="59" t="n">
        <v>382</v>
      </c>
      <c r="AV43" s="59" t="n">
        <v>510</v>
      </c>
      <c r="AW43" s="59" t="n">
        <v>385</v>
      </c>
      <c r="AX43" s="59" t="n">
        <v>591</v>
      </c>
      <c r="AY43" s="59" t="n">
        <v>460</v>
      </c>
      <c r="AZ43" s="59"/>
      <c r="BA43" s="59" t="n">
        <v>692</v>
      </c>
      <c r="BB43" s="59" t="n">
        <v>515</v>
      </c>
      <c r="BC43" s="59"/>
      <c r="BD43" s="59" t="n">
        <v>681</v>
      </c>
      <c r="BE43" s="59" t="n">
        <v>515</v>
      </c>
    </row>
    <row r="44" customFormat="false" ht="15" hidden="false" customHeight="false" outlineLevel="0" collapsed="false">
      <c r="A44" s="28" t="s">
        <v>121</v>
      </c>
      <c r="B44" s="48" t="n">
        <v>732</v>
      </c>
      <c r="C44" s="48" t="n">
        <v>278</v>
      </c>
      <c r="D44" s="48" t="n">
        <v>1113</v>
      </c>
      <c r="E44" s="48" t="n">
        <v>630</v>
      </c>
      <c r="F44" s="48" t="n">
        <v>1429</v>
      </c>
      <c r="G44" s="48" t="n">
        <v>565</v>
      </c>
      <c r="H44" s="48" t="n">
        <v>1684</v>
      </c>
      <c r="I44" s="48" t="n">
        <v>711</v>
      </c>
      <c r="J44" s="48" t="n">
        <v>1833</v>
      </c>
      <c r="K44" s="48" t="n">
        <v>976</v>
      </c>
      <c r="L44" s="48" t="n">
        <v>1858</v>
      </c>
      <c r="M44" s="48" t="n">
        <v>976</v>
      </c>
      <c r="N44" s="48" t="n">
        <v>2073</v>
      </c>
      <c r="O44" s="48" t="n">
        <v>1174</v>
      </c>
      <c r="P44" s="48" t="n">
        <v>2171</v>
      </c>
      <c r="Q44" s="48" t="n">
        <v>1265</v>
      </c>
      <c r="R44" s="48" t="n">
        <v>3043</v>
      </c>
      <c r="S44" s="48" t="n">
        <v>2124</v>
      </c>
      <c r="T44" s="59" t="n">
        <v>3427</v>
      </c>
      <c r="U44" s="59" t="n">
        <v>2492</v>
      </c>
      <c r="V44" s="59" t="n">
        <v>4638</v>
      </c>
      <c r="W44" s="59" t="n">
        <v>3584</v>
      </c>
      <c r="X44" s="59" t="n">
        <v>4210</v>
      </c>
      <c r="Y44" s="59" t="n">
        <v>3484</v>
      </c>
      <c r="Z44" s="59" t="n">
        <v>4917</v>
      </c>
      <c r="AA44" s="59" t="n">
        <v>4602</v>
      </c>
      <c r="AB44" s="59" t="n">
        <v>5137</v>
      </c>
      <c r="AC44" s="59" t="n">
        <v>4849</v>
      </c>
      <c r="AD44" s="59" t="n">
        <v>6173</v>
      </c>
      <c r="AE44" s="59" t="n">
        <v>5806</v>
      </c>
      <c r="AF44" s="59" t="n">
        <v>6469</v>
      </c>
      <c r="AG44" s="59" t="n">
        <v>5934</v>
      </c>
      <c r="AH44" s="59" t="n">
        <v>6813</v>
      </c>
      <c r="AI44" s="59" t="n">
        <v>6478</v>
      </c>
      <c r="AJ44" s="59" t="n">
        <v>6732</v>
      </c>
      <c r="AK44" s="59" t="n">
        <v>6546</v>
      </c>
      <c r="AL44" s="59" t="n">
        <v>7053</v>
      </c>
      <c r="AM44" s="59" t="n">
        <v>7047</v>
      </c>
      <c r="AN44" s="59" t="n">
        <v>7789</v>
      </c>
      <c r="AO44" s="59" t="n">
        <v>7758</v>
      </c>
      <c r="AP44" s="59" t="n">
        <v>7535</v>
      </c>
      <c r="AQ44" s="59" t="n">
        <v>7824</v>
      </c>
      <c r="AR44" s="59" t="n">
        <v>7052</v>
      </c>
      <c r="AS44" s="59" t="n">
        <v>7523</v>
      </c>
      <c r="AT44" s="59" t="n">
        <v>9029</v>
      </c>
      <c r="AU44" s="59" t="n">
        <v>9453</v>
      </c>
      <c r="AV44" s="59" t="n">
        <v>9012</v>
      </c>
      <c r="AW44" s="59" t="n">
        <v>9578</v>
      </c>
      <c r="AX44" s="59" t="n">
        <v>10351</v>
      </c>
      <c r="AY44" s="59" t="n">
        <v>10837</v>
      </c>
      <c r="AZ44" s="59" t="n">
        <v>1</v>
      </c>
      <c r="BA44" s="59" t="n">
        <v>10073</v>
      </c>
      <c r="BB44" s="59" t="n">
        <v>10033</v>
      </c>
      <c r="BC44" s="59" t="n">
        <v>1</v>
      </c>
      <c r="BD44" s="59" t="n">
        <v>10777</v>
      </c>
      <c r="BE44" s="59" t="n">
        <v>10451</v>
      </c>
    </row>
    <row r="45" s="30" customFormat="true" ht="15" hidden="false" customHeight="false" outlineLevel="0" collapsed="false">
      <c r="A45" s="24" t="s">
        <v>58</v>
      </c>
      <c r="B45" s="49" t="n">
        <v>770</v>
      </c>
      <c r="C45" s="49" t="n">
        <v>303</v>
      </c>
      <c r="D45" s="49" t="n">
        <v>1203</v>
      </c>
      <c r="E45" s="49" t="n">
        <v>697</v>
      </c>
      <c r="F45" s="49" t="n">
        <v>1486</v>
      </c>
      <c r="G45" s="49" t="n">
        <v>599</v>
      </c>
      <c r="H45" s="49" t="n">
        <v>1786</v>
      </c>
      <c r="I45" s="49" t="n">
        <v>767</v>
      </c>
      <c r="J45" s="49" t="n">
        <v>1933</v>
      </c>
      <c r="K45" s="49" t="n">
        <v>1026</v>
      </c>
      <c r="L45" s="49" t="n">
        <v>1999</v>
      </c>
      <c r="M45" s="49" t="n">
        <v>1067</v>
      </c>
      <c r="N45" s="49" t="n">
        <v>2199</v>
      </c>
      <c r="O45" s="49" t="n">
        <v>1261</v>
      </c>
      <c r="P45" s="49" t="n">
        <v>2311</v>
      </c>
      <c r="Q45" s="49" t="n">
        <v>1339</v>
      </c>
      <c r="R45" s="49" t="n">
        <v>3219</v>
      </c>
      <c r="S45" s="49" t="n">
        <v>2262</v>
      </c>
      <c r="T45" s="60" t="n">
        <v>3614</v>
      </c>
      <c r="U45" s="60" t="n">
        <v>2625</v>
      </c>
      <c r="V45" s="60" t="n">
        <v>4867</v>
      </c>
      <c r="W45" s="60" t="n">
        <v>3739</v>
      </c>
      <c r="X45" s="60" t="n">
        <v>4429</v>
      </c>
      <c r="Y45" s="60" t="n">
        <v>3659</v>
      </c>
      <c r="Z45" s="60" t="n">
        <v>5197</v>
      </c>
      <c r="AA45" s="60" t="n">
        <v>4814</v>
      </c>
      <c r="AB45" s="60" t="n">
        <v>5501</v>
      </c>
      <c r="AC45" s="60" t="n">
        <v>5088</v>
      </c>
      <c r="AD45" s="60" t="n">
        <v>6514</v>
      </c>
      <c r="AE45" s="60" t="n">
        <v>6099</v>
      </c>
      <c r="AF45" s="60" t="n">
        <v>6801</v>
      </c>
      <c r="AG45" s="60" t="n">
        <v>6214</v>
      </c>
      <c r="AH45" s="60" t="n">
        <v>7199</v>
      </c>
      <c r="AI45" s="60" t="n">
        <v>6785</v>
      </c>
      <c r="AJ45" s="60" t="n">
        <v>7149</v>
      </c>
      <c r="AK45" s="60" t="n">
        <v>6835</v>
      </c>
      <c r="AL45" s="60" t="n">
        <v>7461</v>
      </c>
      <c r="AM45" s="60" t="n">
        <v>7366</v>
      </c>
      <c r="AN45" s="60" t="n">
        <v>8262</v>
      </c>
      <c r="AO45" s="60" t="n">
        <v>8117</v>
      </c>
      <c r="AP45" s="60" t="n">
        <v>8037</v>
      </c>
      <c r="AQ45" s="60" t="n">
        <v>8207</v>
      </c>
      <c r="AR45" s="60" t="n">
        <v>7490</v>
      </c>
      <c r="AS45" s="60" t="n">
        <v>7862</v>
      </c>
      <c r="AT45" s="60" t="n">
        <v>9556</v>
      </c>
      <c r="AU45" s="60" t="n">
        <v>9835</v>
      </c>
      <c r="AV45" s="60" t="n">
        <v>9522</v>
      </c>
      <c r="AW45" s="60" t="n">
        <v>9963</v>
      </c>
      <c r="AX45" s="60" t="n">
        <v>10942</v>
      </c>
      <c r="AY45" s="60" t="n">
        <v>11297</v>
      </c>
      <c r="AZ45" s="60" t="n">
        <v>1</v>
      </c>
      <c r="BA45" s="60" t="n">
        <v>10765</v>
      </c>
      <c r="BB45" s="60" t="n">
        <v>10548</v>
      </c>
      <c r="BC45" s="60" t="n">
        <v>1</v>
      </c>
      <c r="BD45" s="60" t="n">
        <v>11458</v>
      </c>
      <c r="BE45" s="60" t="n">
        <v>10966</v>
      </c>
    </row>
    <row r="46" customFormat="false" ht="15" hidden="false" customHeight="false" outlineLevel="0" collapsed="false">
      <c r="AM46" s="61"/>
    </row>
    <row r="48" customFormat="false" ht="15.75" hidden="false" customHeight="false" outlineLevel="0" collapsed="false">
      <c r="A48" s="18" t="s">
        <v>44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</row>
    <row r="49" customFormat="false" ht="15" hidden="false" customHeight="false" outlineLevel="0" collapsed="false">
      <c r="A49" s="20"/>
      <c r="B49" s="21" t="n">
        <v>1999</v>
      </c>
      <c r="C49" s="21" t="n">
        <v>2000</v>
      </c>
      <c r="D49" s="21" t="n">
        <v>2001</v>
      </c>
      <c r="E49" s="21" t="n">
        <v>2002</v>
      </c>
      <c r="F49" s="21" t="n">
        <v>2003</v>
      </c>
      <c r="G49" s="21" t="n">
        <v>2004</v>
      </c>
      <c r="H49" s="21" t="n">
        <v>2005</v>
      </c>
      <c r="I49" s="21" t="n">
        <v>2006</v>
      </c>
      <c r="J49" s="21" t="n">
        <v>2007</v>
      </c>
      <c r="K49" s="21" t="n">
        <v>2008</v>
      </c>
      <c r="L49" s="21" t="n">
        <v>2009</v>
      </c>
      <c r="M49" s="21" t="n">
        <v>2010</v>
      </c>
      <c r="N49" s="21" t="n">
        <v>2011</v>
      </c>
      <c r="O49" s="21" t="n">
        <v>2012</v>
      </c>
      <c r="P49" s="21" t="n">
        <v>2013</v>
      </c>
      <c r="Q49" s="21" t="n">
        <v>2014</v>
      </c>
      <c r="R49" s="21" t="n">
        <v>2015</v>
      </c>
      <c r="S49" s="21" t="n">
        <v>2016</v>
      </c>
      <c r="T49" s="21" t="n">
        <v>2017</v>
      </c>
      <c r="U49" s="21" t="n">
        <v>2018</v>
      </c>
      <c r="V49" s="21" t="n">
        <v>2019</v>
      </c>
      <c r="W49" s="21" t="n">
        <v>2020</v>
      </c>
      <c r="X49" s="21" t="n">
        <v>2021</v>
      </c>
      <c r="Y49" s="21" t="n">
        <v>2022</v>
      </c>
      <c r="Z49" s="21" t="n">
        <v>2023</v>
      </c>
      <c r="AA49" s="21" t="n">
        <v>2024</v>
      </c>
      <c r="AB49" s="21" t="n">
        <v>2025</v>
      </c>
      <c r="AC49" s="56"/>
      <c r="AD49" s="56"/>
      <c r="AE49" s="56"/>
      <c r="AF49" s="56"/>
      <c r="AG49" s="56"/>
    </row>
    <row r="50" customFormat="false" ht="15" hidden="false" customHeight="false" outlineLevel="0" collapsed="false">
      <c r="A50" s="24" t="s">
        <v>122</v>
      </c>
      <c r="B50" s="48" t="n">
        <v>1010</v>
      </c>
      <c r="C50" s="48" t="n">
        <v>1743</v>
      </c>
      <c r="D50" s="48" t="n">
        <v>1994</v>
      </c>
      <c r="E50" s="48" t="n">
        <v>2395</v>
      </c>
      <c r="F50" s="48" t="n">
        <v>2809</v>
      </c>
      <c r="G50" s="48" t="n">
        <v>2834</v>
      </c>
      <c r="H50" s="48" t="n">
        <v>3247</v>
      </c>
      <c r="I50" s="48" t="n">
        <v>3436</v>
      </c>
      <c r="J50" s="48" t="n">
        <v>5167</v>
      </c>
      <c r="K50" s="48" t="n">
        <v>5919</v>
      </c>
      <c r="L50" s="48" t="n">
        <v>8222</v>
      </c>
      <c r="M50" s="48" t="n">
        <v>7694</v>
      </c>
      <c r="N50" s="48" t="n">
        <v>9519</v>
      </c>
      <c r="O50" s="48" t="n">
        <v>9986</v>
      </c>
      <c r="P50" s="48" t="n">
        <v>11979</v>
      </c>
      <c r="Q50" s="48" t="n">
        <v>12403</v>
      </c>
      <c r="R50" s="48" t="n">
        <v>13291</v>
      </c>
      <c r="S50" s="48" t="n">
        <v>13278</v>
      </c>
      <c r="T50" s="48" t="n">
        <v>14100</v>
      </c>
      <c r="U50" s="48" t="n">
        <v>15547</v>
      </c>
      <c r="V50" s="48" t="n">
        <v>15359</v>
      </c>
      <c r="W50" s="48" t="n">
        <v>14575</v>
      </c>
      <c r="X50" s="48" t="n">
        <v>18482</v>
      </c>
      <c r="Y50" s="48" t="n">
        <v>18590</v>
      </c>
      <c r="Z50" s="48" t="n">
        <v>21189</v>
      </c>
      <c r="AA50" s="48" t="n">
        <v>20107</v>
      </c>
      <c r="AB50" s="48" t="n">
        <v>21228</v>
      </c>
      <c r="AC50" s="56"/>
      <c r="AD50" s="56"/>
      <c r="AE50" s="56"/>
      <c r="AF50" s="56"/>
      <c r="AG50" s="56"/>
    </row>
    <row r="53" customFormat="false" ht="15.75" hidden="false" customHeight="false" outlineLevel="0" collapsed="false">
      <c r="A53" s="18" t="s">
        <v>45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</row>
    <row r="54" customFormat="false" ht="15" hidden="false" customHeight="false" outlineLevel="0" collapsed="false">
      <c r="A54" s="20" t="s">
        <v>118</v>
      </c>
      <c r="B54" s="21" t="n">
        <v>1999</v>
      </c>
      <c r="C54" s="21" t="n">
        <v>2000</v>
      </c>
      <c r="D54" s="21" t="n">
        <v>2001</v>
      </c>
      <c r="E54" s="21" t="n">
        <v>2002</v>
      </c>
      <c r="F54" s="21" t="n">
        <v>2003</v>
      </c>
      <c r="G54" s="21" t="n">
        <v>2004</v>
      </c>
      <c r="H54" s="21" t="n">
        <v>2005</v>
      </c>
      <c r="I54" s="21" t="n">
        <v>2006</v>
      </c>
      <c r="J54" s="21" t="n">
        <v>2007</v>
      </c>
      <c r="K54" s="21" t="n">
        <v>2008</v>
      </c>
      <c r="L54" s="21" t="n">
        <v>2009</v>
      </c>
      <c r="M54" s="21" t="n">
        <v>2010</v>
      </c>
      <c r="N54" s="21" t="n">
        <v>2011</v>
      </c>
      <c r="O54" s="21" t="n">
        <v>2012</v>
      </c>
      <c r="P54" s="21" t="n">
        <v>2013</v>
      </c>
      <c r="Q54" s="21" t="n">
        <v>2014</v>
      </c>
      <c r="R54" s="21" t="n">
        <v>2015</v>
      </c>
      <c r="S54" s="21" t="n">
        <v>2016</v>
      </c>
      <c r="T54" s="21" t="n">
        <v>2017</v>
      </c>
      <c r="U54" s="21" t="n">
        <v>2018</v>
      </c>
      <c r="V54" s="21" t="n">
        <v>2019</v>
      </c>
      <c r="W54" s="21" t="n">
        <v>2020</v>
      </c>
      <c r="X54" s="21" t="n">
        <v>2021</v>
      </c>
      <c r="Y54" s="21" t="n">
        <v>2022</v>
      </c>
      <c r="Z54" s="21" t="n">
        <v>2023</v>
      </c>
      <c r="AA54" s="21" t="n">
        <v>2024</v>
      </c>
      <c r="AB54" s="21" t="n">
        <v>2025</v>
      </c>
      <c r="AC54" s="56"/>
      <c r="AD54" s="56"/>
      <c r="AE54" s="56"/>
      <c r="AF54" s="56"/>
      <c r="AG54" s="56"/>
    </row>
    <row r="55" customFormat="false" ht="15" hidden="false" customHeight="false" outlineLevel="0" collapsed="false">
      <c r="A55" s="28" t="s">
        <v>63</v>
      </c>
      <c r="B55" s="48" t="n">
        <v>760</v>
      </c>
      <c r="C55" s="48" t="n">
        <v>1498</v>
      </c>
      <c r="D55" s="48" t="n">
        <v>1439</v>
      </c>
      <c r="E55" s="48" t="n">
        <v>1603</v>
      </c>
      <c r="F55" s="48" t="n">
        <v>1946</v>
      </c>
      <c r="G55" s="48" t="n">
        <v>1769</v>
      </c>
      <c r="H55" s="48" t="n">
        <v>1896</v>
      </c>
      <c r="I55" s="48" t="n">
        <v>1970</v>
      </c>
      <c r="J55" s="48" t="n">
        <v>2904</v>
      </c>
      <c r="K55" s="48" t="n">
        <v>3085</v>
      </c>
      <c r="L55" s="48" t="n">
        <v>3865</v>
      </c>
      <c r="M55" s="48" t="n">
        <v>3907</v>
      </c>
      <c r="N55" s="48" t="n">
        <v>4342</v>
      </c>
      <c r="O55" s="48" t="n">
        <v>4569</v>
      </c>
      <c r="P55" s="48" t="n">
        <v>5612</v>
      </c>
      <c r="Q55" s="48" t="n">
        <v>6015</v>
      </c>
      <c r="R55" s="48" t="n">
        <v>6005</v>
      </c>
      <c r="S55" s="48" t="n">
        <v>5995</v>
      </c>
      <c r="T55" s="48" t="n">
        <v>6801</v>
      </c>
      <c r="U55" s="48" t="n">
        <v>6943</v>
      </c>
      <c r="V55" s="48" t="n">
        <v>6982</v>
      </c>
      <c r="W55" s="48" t="n">
        <v>5664</v>
      </c>
      <c r="X55" s="48" t="n">
        <v>8610</v>
      </c>
      <c r="Y55" s="48" t="n">
        <v>7626</v>
      </c>
      <c r="Z55" s="48" t="n">
        <v>8799</v>
      </c>
      <c r="AA55" s="48" t="n">
        <v>9140</v>
      </c>
      <c r="AB55" s="48" t="n">
        <v>9441</v>
      </c>
      <c r="AC55" s="56"/>
      <c r="AD55" s="56"/>
      <c r="AE55" s="56"/>
      <c r="AF55" s="56"/>
      <c r="AG55" s="56"/>
    </row>
    <row r="56" customFormat="false" ht="15" hidden="false" customHeight="false" outlineLevel="0" collapsed="false">
      <c r="A56" s="28" t="s">
        <v>64</v>
      </c>
      <c r="B56" s="48" t="n">
        <v>250</v>
      </c>
      <c r="C56" s="48" t="n">
        <v>245</v>
      </c>
      <c r="D56" s="48" t="n">
        <v>555</v>
      </c>
      <c r="E56" s="48" t="n">
        <v>792</v>
      </c>
      <c r="F56" s="48" t="n">
        <v>863</v>
      </c>
      <c r="G56" s="48" t="n">
        <v>1065</v>
      </c>
      <c r="H56" s="48" t="n">
        <v>1351</v>
      </c>
      <c r="I56" s="48" t="n">
        <v>1466</v>
      </c>
      <c r="J56" s="48" t="n">
        <v>2263</v>
      </c>
      <c r="K56" s="48" t="n">
        <v>2834</v>
      </c>
      <c r="L56" s="48" t="n">
        <v>4357</v>
      </c>
      <c r="M56" s="48" t="n">
        <v>3787</v>
      </c>
      <c r="N56" s="48" t="n">
        <v>5177</v>
      </c>
      <c r="O56" s="48" t="n">
        <v>5417</v>
      </c>
      <c r="P56" s="48" t="n">
        <v>6367</v>
      </c>
      <c r="Q56" s="48" t="n">
        <v>6388</v>
      </c>
      <c r="R56" s="48" t="n">
        <v>7286</v>
      </c>
      <c r="S56" s="48" t="n">
        <v>7283</v>
      </c>
      <c r="T56" s="48" t="n">
        <v>7299</v>
      </c>
      <c r="U56" s="48" t="n">
        <v>8604</v>
      </c>
      <c r="V56" s="48" t="n">
        <v>8377</v>
      </c>
      <c r="W56" s="48" t="n">
        <v>8911</v>
      </c>
      <c r="X56" s="48" t="n">
        <v>9872</v>
      </c>
      <c r="Y56" s="48" t="n">
        <v>10964</v>
      </c>
      <c r="Z56" s="48" t="n">
        <v>12390</v>
      </c>
      <c r="AA56" s="48" t="n">
        <v>10967</v>
      </c>
      <c r="AB56" s="48" t="n">
        <v>11787</v>
      </c>
      <c r="AC56" s="56"/>
      <c r="AD56" s="56"/>
      <c r="AE56" s="56"/>
      <c r="AF56" s="56"/>
      <c r="AG56" s="56"/>
    </row>
    <row r="57" s="30" customFormat="true" ht="15" hidden="false" customHeight="false" outlineLevel="0" collapsed="false">
      <c r="A57" s="24" t="s">
        <v>58</v>
      </c>
      <c r="B57" s="49" t="n">
        <v>1010</v>
      </c>
      <c r="C57" s="49" t="n">
        <v>1743</v>
      </c>
      <c r="D57" s="49" t="n">
        <v>1994</v>
      </c>
      <c r="E57" s="49" t="n">
        <v>2395</v>
      </c>
      <c r="F57" s="49" t="n">
        <v>2809</v>
      </c>
      <c r="G57" s="49" t="n">
        <v>2834</v>
      </c>
      <c r="H57" s="49" t="n">
        <v>3247</v>
      </c>
      <c r="I57" s="49" t="n">
        <v>3436</v>
      </c>
      <c r="J57" s="49" t="n">
        <v>5167</v>
      </c>
      <c r="K57" s="49" t="n">
        <v>5919</v>
      </c>
      <c r="L57" s="49" t="n">
        <v>8222</v>
      </c>
      <c r="M57" s="49" t="n">
        <v>7694</v>
      </c>
      <c r="N57" s="49" t="n">
        <v>9519</v>
      </c>
      <c r="O57" s="49" t="n">
        <v>9986</v>
      </c>
      <c r="P57" s="49" t="n">
        <v>11979</v>
      </c>
      <c r="Q57" s="49" t="n">
        <v>12403</v>
      </c>
      <c r="R57" s="49" t="n">
        <v>13291</v>
      </c>
      <c r="S57" s="49" t="n">
        <v>13278</v>
      </c>
      <c r="T57" s="49" t="n">
        <v>14100</v>
      </c>
      <c r="U57" s="49" t="n">
        <v>15547</v>
      </c>
      <c r="V57" s="49" t="n">
        <v>15359</v>
      </c>
      <c r="W57" s="49" t="n">
        <v>14575</v>
      </c>
      <c r="X57" s="49" t="n">
        <v>18482</v>
      </c>
      <c r="Y57" s="49" t="n">
        <v>18590</v>
      </c>
      <c r="Z57" s="49" t="n">
        <v>21189</v>
      </c>
      <c r="AA57" s="49" t="n">
        <v>20107</v>
      </c>
      <c r="AB57" s="49" t="n">
        <v>21228</v>
      </c>
      <c r="AC57" s="62"/>
      <c r="AD57" s="62"/>
      <c r="AE57" s="62"/>
      <c r="AF57" s="62"/>
      <c r="AG57" s="62"/>
    </row>
    <row r="58" customFormat="false" ht="15" hidden="false" customHeight="false" outlineLevel="0" collapsed="false"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60" customFormat="false" ht="15.75" hidden="false" customHeight="false" outlineLevel="0" collapsed="false">
      <c r="A60" s="18" t="s">
        <v>123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</row>
    <row r="61" customFormat="false" ht="15" hidden="false" customHeight="false" outlineLevel="0" collapsed="false">
      <c r="A61" s="20" t="s">
        <v>54</v>
      </c>
      <c r="B61" s="21" t="n">
        <v>1999</v>
      </c>
      <c r="C61" s="21" t="n">
        <v>2000</v>
      </c>
      <c r="D61" s="21" t="n">
        <v>2001</v>
      </c>
      <c r="E61" s="21" t="n">
        <v>2002</v>
      </c>
      <c r="F61" s="21" t="n">
        <v>2003</v>
      </c>
      <c r="G61" s="21" t="n">
        <v>2004</v>
      </c>
      <c r="H61" s="21" t="n">
        <v>2005</v>
      </c>
      <c r="I61" s="21" t="n">
        <v>2006</v>
      </c>
      <c r="J61" s="21" t="n">
        <v>2007</v>
      </c>
      <c r="K61" s="21" t="n">
        <v>2008</v>
      </c>
      <c r="L61" s="21" t="n">
        <v>2009</v>
      </c>
      <c r="M61" s="21" t="n">
        <v>2010</v>
      </c>
      <c r="N61" s="21" t="n">
        <v>2011</v>
      </c>
      <c r="O61" s="21" t="n">
        <v>2012</v>
      </c>
      <c r="P61" s="21" t="n">
        <v>2013</v>
      </c>
      <c r="Q61" s="21" t="n">
        <v>2014</v>
      </c>
      <c r="R61" s="21" t="n">
        <v>2015</v>
      </c>
      <c r="S61" s="21" t="n">
        <v>2016</v>
      </c>
      <c r="T61" s="21" t="n">
        <v>2017</v>
      </c>
      <c r="U61" s="21" t="n">
        <v>2018</v>
      </c>
      <c r="V61" s="21" t="n">
        <v>2019</v>
      </c>
      <c r="W61" s="21" t="n">
        <v>2020</v>
      </c>
      <c r="X61" s="21" t="n">
        <v>2021</v>
      </c>
      <c r="Y61" s="21" t="n">
        <v>2022</v>
      </c>
      <c r="Z61" s="21" t="n">
        <v>2023</v>
      </c>
      <c r="AA61" s="21" t="n">
        <v>2024</v>
      </c>
      <c r="AB61" s="21" t="n">
        <v>2025</v>
      </c>
      <c r="AC61" s="56"/>
      <c r="AD61" s="56"/>
      <c r="AE61" s="56"/>
      <c r="AF61" s="56"/>
    </row>
    <row r="62" customFormat="false" ht="15" hidden="false" customHeight="false" outlineLevel="0" collapsed="false">
      <c r="A62" s="28" t="s">
        <v>55</v>
      </c>
      <c r="B62" s="48" t="n">
        <v>732</v>
      </c>
      <c r="C62" s="48" t="n">
        <v>1113</v>
      </c>
      <c r="D62" s="48" t="n">
        <v>1429</v>
      </c>
      <c r="E62" s="48" t="n">
        <v>1684</v>
      </c>
      <c r="F62" s="48" t="n">
        <v>1833</v>
      </c>
      <c r="G62" s="48" t="n">
        <v>1858</v>
      </c>
      <c r="H62" s="48" t="n">
        <v>2073</v>
      </c>
      <c r="I62" s="48" t="n">
        <v>2171</v>
      </c>
      <c r="J62" s="48" t="n">
        <v>3043</v>
      </c>
      <c r="K62" s="48" t="n">
        <v>3427</v>
      </c>
      <c r="L62" s="48" t="n">
        <v>4638</v>
      </c>
      <c r="M62" s="48" t="n">
        <v>4210</v>
      </c>
      <c r="N62" s="48" t="n">
        <v>4917</v>
      </c>
      <c r="O62" s="48" t="n">
        <v>5137</v>
      </c>
      <c r="P62" s="48" t="n">
        <v>6173</v>
      </c>
      <c r="Q62" s="48" t="n">
        <v>6469</v>
      </c>
      <c r="R62" s="48" t="n">
        <v>6813</v>
      </c>
      <c r="S62" s="48" t="n">
        <v>6732</v>
      </c>
      <c r="T62" s="48" t="n">
        <v>7053</v>
      </c>
      <c r="U62" s="48" t="n">
        <v>7789</v>
      </c>
      <c r="V62" s="48" t="n">
        <v>7535</v>
      </c>
      <c r="W62" s="48" t="n">
        <v>7052</v>
      </c>
      <c r="X62" s="48" t="n">
        <v>9029</v>
      </c>
      <c r="Y62" s="48" t="n">
        <v>9012</v>
      </c>
      <c r="Z62" s="48" t="n">
        <v>10351</v>
      </c>
      <c r="AA62" s="48" t="n">
        <v>10073</v>
      </c>
      <c r="AB62" s="48" t="n">
        <v>10777</v>
      </c>
      <c r="AC62" s="56"/>
      <c r="AD62" s="56"/>
      <c r="AE62" s="56"/>
      <c r="AF62" s="56"/>
    </row>
    <row r="63" customFormat="false" ht="15" hidden="false" customHeight="false" outlineLevel="0" collapsed="false">
      <c r="A63" s="28" t="s">
        <v>56</v>
      </c>
      <c r="B63" s="48" t="n">
        <v>278</v>
      </c>
      <c r="C63" s="48" t="n">
        <v>630</v>
      </c>
      <c r="D63" s="48" t="n">
        <v>565</v>
      </c>
      <c r="E63" s="48" t="n">
        <v>711</v>
      </c>
      <c r="F63" s="48" t="n">
        <v>976</v>
      </c>
      <c r="G63" s="48" t="n">
        <v>976</v>
      </c>
      <c r="H63" s="48" t="n">
        <v>1174</v>
      </c>
      <c r="I63" s="48" t="n">
        <v>1265</v>
      </c>
      <c r="J63" s="48" t="n">
        <v>2124</v>
      </c>
      <c r="K63" s="48" t="n">
        <v>2492</v>
      </c>
      <c r="L63" s="48" t="n">
        <v>3584</v>
      </c>
      <c r="M63" s="48" t="n">
        <v>3484</v>
      </c>
      <c r="N63" s="48" t="n">
        <v>4602</v>
      </c>
      <c r="O63" s="48" t="n">
        <v>4849</v>
      </c>
      <c r="P63" s="48" t="n">
        <v>5806</v>
      </c>
      <c r="Q63" s="48" t="n">
        <v>5934</v>
      </c>
      <c r="R63" s="48" t="n">
        <v>6478</v>
      </c>
      <c r="S63" s="48" t="n">
        <v>6546</v>
      </c>
      <c r="T63" s="48" t="n">
        <v>7047</v>
      </c>
      <c r="U63" s="48" t="n">
        <v>7758</v>
      </c>
      <c r="V63" s="48" t="n">
        <v>7824</v>
      </c>
      <c r="W63" s="48" t="n">
        <v>7523</v>
      </c>
      <c r="X63" s="48" t="n">
        <v>9453</v>
      </c>
      <c r="Y63" s="48" t="n">
        <v>9578</v>
      </c>
      <c r="Z63" s="48" t="n">
        <v>10837</v>
      </c>
      <c r="AA63" s="48" t="n">
        <v>10033</v>
      </c>
      <c r="AB63" s="48" t="n">
        <v>10451</v>
      </c>
      <c r="AC63" s="56"/>
      <c r="AD63" s="56"/>
      <c r="AE63" s="56"/>
      <c r="AF63" s="56"/>
    </row>
    <row r="64" customFormat="false" ht="15" hidden="false" customHeight="false" outlineLevel="0" collapsed="false">
      <c r="A64" s="28" t="s">
        <v>57</v>
      </c>
      <c r="B64" s="48" t="n">
        <v>0</v>
      </c>
      <c r="C64" s="48" t="n">
        <v>0</v>
      </c>
      <c r="D64" s="48" t="n">
        <v>0</v>
      </c>
      <c r="E64" s="48" t="n">
        <v>0</v>
      </c>
      <c r="F64" s="48" t="n">
        <v>0</v>
      </c>
      <c r="G64" s="48" t="n">
        <v>0</v>
      </c>
      <c r="H64" s="48" t="n">
        <v>0</v>
      </c>
      <c r="I64" s="48" t="n">
        <v>0</v>
      </c>
      <c r="J64" s="48" t="n">
        <v>0</v>
      </c>
      <c r="K64" s="48" t="n">
        <v>0</v>
      </c>
      <c r="L64" s="48" t="n">
        <v>0</v>
      </c>
      <c r="M64" s="48" t="n">
        <v>0</v>
      </c>
      <c r="N64" s="48" t="n">
        <v>0</v>
      </c>
      <c r="O64" s="48" t="n">
        <v>0</v>
      </c>
      <c r="P64" s="48" t="n">
        <v>0</v>
      </c>
      <c r="Q64" s="48" t="n">
        <v>0</v>
      </c>
      <c r="R64" s="48" t="n">
        <v>0</v>
      </c>
      <c r="S64" s="48" t="n">
        <v>0</v>
      </c>
      <c r="T64" s="48" t="n">
        <v>0</v>
      </c>
      <c r="U64" s="48" t="n">
        <v>0</v>
      </c>
      <c r="V64" s="48" t="n">
        <v>0</v>
      </c>
      <c r="W64" s="48" t="n">
        <v>0</v>
      </c>
      <c r="X64" s="48" t="n">
        <v>0</v>
      </c>
      <c r="Y64" s="48" t="n">
        <v>0</v>
      </c>
      <c r="Z64" s="48" t="n">
        <v>1</v>
      </c>
      <c r="AA64" s="48" t="n">
        <v>1</v>
      </c>
      <c r="AB64" s="48" t="n">
        <v>0</v>
      </c>
      <c r="AC64" s="56"/>
      <c r="AD64" s="56"/>
      <c r="AE64" s="56"/>
      <c r="AF64" s="56"/>
    </row>
    <row r="65" s="30" customFormat="true" ht="15" hidden="false" customHeight="false" outlineLevel="0" collapsed="false">
      <c r="A65" s="24" t="s">
        <v>58</v>
      </c>
      <c r="B65" s="49" t="n">
        <v>1010</v>
      </c>
      <c r="C65" s="49" t="n">
        <v>1743</v>
      </c>
      <c r="D65" s="49" t="n">
        <v>1994</v>
      </c>
      <c r="E65" s="49" t="n">
        <v>2395</v>
      </c>
      <c r="F65" s="49" t="n">
        <v>2809</v>
      </c>
      <c r="G65" s="49" t="n">
        <v>2834</v>
      </c>
      <c r="H65" s="49" t="n">
        <v>3247</v>
      </c>
      <c r="I65" s="49" t="n">
        <v>3436</v>
      </c>
      <c r="J65" s="49" t="n">
        <f aca="false">SUM(J62:J64)</f>
        <v>5167</v>
      </c>
      <c r="K65" s="49" t="n">
        <f aca="false">SUM(K62:K64)</f>
        <v>5919</v>
      </c>
      <c r="L65" s="49" t="n">
        <f aca="false">SUM(L62:L64)</f>
        <v>8222</v>
      </c>
      <c r="M65" s="49" t="n">
        <f aca="false">SUM(M62:M64)</f>
        <v>7694</v>
      </c>
      <c r="N65" s="49" t="n">
        <f aca="false">SUM(N62:N64)</f>
        <v>9519</v>
      </c>
      <c r="O65" s="49" t="n">
        <f aca="false">SUM(O62:O64)</f>
        <v>9986</v>
      </c>
      <c r="P65" s="49" t="n">
        <f aca="false">SUM(P62:P64)</f>
        <v>11979</v>
      </c>
      <c r="Q65" s="49" t="n">
        <f aca="false">SUM(Q62:Q64)</f>
        <v>12403</v>
      </c>
      <c r="R65" s="49" t="n">
        <f aca="false">SUM(R62:R64)</f>
        <v>13291</v>
      </c>
      <c r="S65" s="49" t="n">
        <f aca="false">SUM(S62:S64)</f>
        <v>13278</v>
      </c>
      <c r="T65" s="49" t="n">
        <f aca="false">SUM(T62:T64)</f>
        <v>14100</v>
      </c>
      <c r="U65" s="49" t="n">
        <f aca="false">SUM(U62:U64)</f>
        <v>15547</v>
      </c>
      <c r="V65" s="49" t="n">
        <f aca="false">SUM(V62:V64)</f>
        <v>15359</v>
      </c>
      <c r="W65" s="49" t="n">
        <f aca="false">SUM(W62:W64)</f>
        <v>14575</v>
      </c>
      <c r="X65" s="49" t="n">
        <f aca="false">SUM(X62:X64)</f>
        <v>18482</v>
      </c>
      <c r="Y65" s="49" t="n">
        <f aca="false">SUM(Y62:Y64)</f>
        <v>18590</v>
      </c>
      <c r="Z65" s="49" t="n">
        <f aca="false">SUM(Z62:Z64)</f>
        <v>21189</v>
      </c>
      <c r="AA65" s="49" t="n">
        <f aca="false">SUM(AA62:AA64)</f>
        <v>20107</v>
      </c>
      <c r="AB65" s="49" t="n">
        <f aca="false">SUM(AB62:AB64)</f>
        <v>21228</v>
      </c>
      <c r="AC65" s="62"/>
      <c r="AD65" s="62"/>
      <c r="AE65" s="62"/>
      <c r="AF65" s="62"/>
    </row>
    <row r="66" customFormat="false" ht="15" hidden="false" customHeight="false" outlineLevel="0" collapsed="false"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8" customFormat="false" ht="15.75" hidden="false" customHeight="false" outlineLevel="0" collapsed="false">
      <c r="A68" s="18" t="s">
        <v>47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</row>
    <row r="69" customFormat="false" ht="15" hidden="false" customHeight="true" outlineLevel="0" collapsed="false">
      <c r="A69" s="33" t="s">
        <v>118</v>
      </c>
      <c r="B69" s="21" t="n">
        <v>1999</v>
      </c>
      <c r="C69" s="21"/>
      <c r="D69" s="21" t="n">
        <v>2000</v>
      </c>
      <c r="E69" s="21"/>
      <c r="F69" s="21" t="n">
        <v>2001</v>
      </c>
      <c r="G69" s="21"/>
      <c r="H69" s="21" t="n">
        <v>2002</v>
      </c>
      <c r="I69" s="21"/>
      <c r="J69" s="21" t="n">
        <v>2003</v>
      </c>
      <c r="K69" s="21"/>
      <c r="L69" s="21" t="n">
        <v>2004</v>
      </c>
      <c r="M69" s="21"/>
      <c r="N69" s="21" t="n">
        <v>2005</v>
      </c>
      <c r="O69" s="21"/>
      <c r="P69" s="21" t="n">
        <v>2006</v>
      </c>
      <c r="Q69" s="21"/>
      <c r="R69" s="21" t="n">
        <v>2007</v>
      </c>
      <c r="S69" s="21"/>
      <c r="T69" s="57" t="n">
        <v>2008</v>
      </c>
      <c r="U69" s="57"/>
      <c r="V69" s="57" t="n">
        <v>2009</v>
      </c>
      <c r="W69" s="57"/>
      <c r="X69" s="57" t="n">
        <v>2010</v>
      </c>
      <c r="Y69" s="57"/>
      <c r="Z69" s="57" t="n">
        <v>2011</v>
      </c>
      <c r="AA69" s="57"/>
      <c r="AB69" s="57" t="n">
        <v>2012</v>
      </c>
      <c r="AC69" s="57"/>
      <c r="AD69" s="57" t="n">
        <v>2013</v>
      </c>
      <c r="AE69" s="57"/>
      <c r="AF69" s="57" t="n">
        <v>2014</v>
      </c>
      <c r="AG69" s="57"/>
      <c r="AH69" s="57" t="n">
        <v>2015</v>
      </c>
      <c r="AI69" s="57"/>
      <c r="AJ69" s="57" t="n">
        <v>2016</v>
      </c>
      <c r="AK69" s="57"/>
      <c r="AL69" s="57" t="n">
        <v>2017</v>
      </c>
      <c r="AM69" s="57"/>
      <c r="AN69" s="57" t="n">
        <v>2018</v>
      </c>
      <c r="AO69" s="57"/>
      <c r="AP69" s="57" t="n">
        <v>2019</v>
      </c>
      <c r="AQ69" s="57"/>
      <c r="AR69" s="57" t="n">
        <v>2020</v>
      </c>
      <c r="AS69" s="57"/>
      <c r="AT69" s="57" t="n">
        <v>2021</v>
      </c>
      <c r="AU69" s="57"/>
      <c r="AV69" s="57" t="n">
        <v>2022</v>
      </c>
      <c r="AW69" s="57"/>
      <c r="AX69" s="57" t="n">
        <v>2023</v>
      </c>
      <c r="AY69" s="57"/>
      <c r="AZ69" s="57"/>
      <c r="BA69" s="57" t="n">
        <v>2024</v>
      </c>
      <c r="BB69" s="57"/>
      <c r="BC69" s="57"/>
      <c r="BD69" s="57" t="n">
        <v>2025</v>
      </c>
      <c r="BE69" s="57"/>
    </row>
    <row r="70" customFormat="false" ht="15" hidden="false" customHeight="false" outlineLevel="0" collapsed="false">
      <c r="A70" s="33"/>
      <c r="B70" s="21" t="s">
        <v>55</v>
      </c>
      <c r="C70" s="21" t="s">
        <v>56</v>
      </c>
      <c r="D70" s="21" t="s">
        <v>55</v>
      </c>
      <c r="E70" s="21" t="s">
        <v>56</v>
      </c>
      <c r="F70" s="21" t="s">
        <v>55</v>
      </c>
      <c r="G70" s="21" t="s">
        <v>56</v>
      </c>
      <c r="H70" s="21" t="s">
        <v>55</v>
      </c>
      <c r="I70" s="21" t="s">
        <v>56</v>
      </c>
      <c r="J70" s="21" t="s">
        <v>55</v>
      </c>
      <c r="K70" s="21" t="s">
        <v>56</v>
      </c>
      <c r="L70" s="21" t="s">
        <v>55</v>
      </c>
      <c r="M70" s="21" t="s">
        <v>56</v>
      </c>
      <c r="N70" s="21" t="s">
        <v>55</v>
      </c>
      <c r="O70" s="21" t="s">
        <v>56</v>
      </c>
      <c r="P70" s="21" t="s">
        <v>55</v>
      </c>
      <c r="Q70" s="21" t="s">
        <v>56</v>
      </c>
      <c r="R70" s="21" t="s">
        <v>55</v>
      </c>
      <c r="S70" s="21" t="s">
        <v>56</v>
      </c>
      <c r="T70" s="57" t="s">
        <v>55</v>
      </c>
      <c r="U70" s="57" t="s">
        <v>56</v>
      </c>
      <c r="V70" s="57" t="s">
        <v>55</v>
      </c>
      <c r="W70" s="57" t="s">
        <v>56</v>
      </c>
      <c r="X70" s="57" t="s">
        <v>55</v>
      </c>
      <c r="Y70" s="57" t="s">
        <v>56</v>
      </c>
      <c r="Z70" s="57" t="s">
        <v>55</v>
      </c>
      <c r="AA70" s="57" t="s">
        <v>56</v>
      </c>
      <c r="AB70" s="57" t="s">
        <v>55</v>
      </c>
      <c r="AC70" s="57" t="s">
        <v>56</v>
      </c>
      <c r="AD70" s="57" t="s">
        <v>55</v>
      </c>
      <c r="AE70" s="57" t="s">
        <v>56</v>
      </c>
      <c r="AF70" s="57" t="s">
        <v>55</v>
      </c>
      <c r="AG70" s="57" t="s">
        <v>56</v>
      </c>
      <c r="AH70" s="57" t="s">
        <v>55</v>
      </c>
      <c r="AI70" s="57" t="s">
        <v>56</v>
      </c>
      <c r="AJ70" s="57" t="s">
        <v>55</v>
      </c>
      <c r="AK70" s="57" t="s">
        <v>56</v>
      </c>
      <c r="AL70" s="57" t="s">
        <v>55</v>
      </c>
      <c r="AM70" s="57" t="s">
        <v>56</v>
      </c>
      <c r="AN70" s="57" t="s">
        <v>55</v>
      </c>
      <c r="AO70" s="57" t="s">
        <v>56</v>
      </c>
      <c r="AP70" s="57" t="s">
        <v>55</v>
      </c>
      <c r="AQ70" s="57" t="s">
        <v>56</v>
      </c>
      <c r="AR70" s="57" t="s">
        <v>55</v>
      </c>
      <c r="AS70" s="57" t="s">
        <v>56</v>
      </c>
      <c r="AT70" s="57" t="s">
        <v>55</v>
      </c>
      <c r="AU70" s="57" t="s">
        <v>56</v>
      </c>
      <c r="AV70" s="57" t="s">
        <v>55</v>
      </c>
      <c r="AW70" s="57" t="s">
        <v>56</v>
      </c>
      <c r="AX70" s="57" t="s">
        <v>55</v>
      </c>
      <c r="AY70" s="57" t="s">
        <v>56</v>
      </c>
      <c r="AZ70" s="57" t="s">
        <v>57</v>
      </c>
      <c r="BA70" s="57" t="s">
        <v>55</v>
      </c>
      <c r="BB70" s="57" t="s">
        <v>56</v>
      </c>
      <c r="BC70" s="57" t="s">
        <v>57</v>
      </c>
      <c r="BD70" s="57" t="s">
        <v>55</v>
      </c>
      <c r="BE70" s="57" t="s">
        <v>56</v>
      </c>
    </row>
    <row r="71" customFormat="false" ht="15" hidden="false" customHeight="false" outlineLevel="0" collapsed="false">
      <c r="A71" s="28" t="s">
        <v>63</v>
      </c>
      <c r="B71" s="48" t="n">
        <v>514</v>
      </c>
      <c r="C71" s="48" t="n">
        <v>246</v>
      </c>
      <c r="D71" s="48" t="n">
        <v>913</v>
      </c>
      <c r="E71" s="48" t="n">
        <v>585</v>
      </c>
      <c r="F71" s="48" t="n">
        <v>986</v>
      </c>
      <c r="G71" s="48" t="n">
        <v>453</v>
      </c>
      <c r="H71" s="48" t="n">
        <v>1078</v>
      </c>
      <c r="I71" s="48" t="n">
        <v>525</v>
      </c>
      <c r="J71" s="48" t="n">
        <v>1277</v>
      </c>
      <c r="K71" s="48" t="n">
        <v>669</v>
      </c>
      <c r="L71" s="48" t="n">
        <v>1137</v>
      </c>
      <c r="M71" s="48" t="n">
        <v>632</v>
      </c>
      <c r="N71" s="48" t="n">
        <v>1181</v>
      </c>
      <c r="O71" s="48" t="n">
        <v>715</v>
      </c>
      <c r="P71" s="48" t="n">
        <v>1241</v>
      </c>
      <c r="Q71" s="48" t="n">
        <v>729</v>
      </c>
      <c r="R71" s="48" t="n">
        <v>1766</v>
      </c>
      <c r="S71" s="48" t="n">
        <v>1138</v>
      </c>
      <c r="T71" s="59" t="n">
        <v>1861</v>
      </c>
      <c r="U71" s="59" t="n">
        <v>1224</v>
      </c>
      <c r="V71" s="59" t="n">
        <v>2360</v>
      </c>
      <c r="W71" s="59" t="n">
        <v>1505</v>
      </c>
      <c r="X71" s="59" t="n">
        <v>2221</v>
      </c>
      <c r="Y71" s="59" t="n">
        <v>1686</v>
      </c>
      <c r="Z71" s="59" t="n">
        <v>2467</v>
      </c>
      <c r="AA71" s="59" t="n">
        <v>1875</v>
      </c>
      <c r="AB71" s="59" t="n">
        <v>2545</v>
      </c>
      <c r="AC71" s="59" t="n">
        <v>2024</v>
      </c>
      <c r="AD71" s="59" t="n">
        <v>3196</v>
      </c>
      <c r="AE71" s="59" t="n">
        <v>2416</v>
      </c>
      <c r="AF71" s="59" t="n">
        <v>3384</v>
      </c>
      <c r="AG71" s="59" t="n">
        <v>2631</v>
      </c>
      <c r="AH71" s="59" t="n">
        <v>3260</v>
      </c>
      <c r="AI71" s="59" t="n">
        <v>2745</v>
      </c>
      <c r="AJ71" s="59" t="n">
        <v>3255</v>
      </c>
      <c r="AK71" s="59" t="n">
        <v>2740</v>
      </c>
      <c r="AL71" s="59" t="n">
        <v>3705</v>
      </c>
      <c r="AM71" s="59" t="n">
        <v>3096</v>
      </c>
      <c r="AN71" s="59" t="n">
        <v>3910</v>
      </c>
      <c r="AO71" s="59" t="n">
        <v>3033</v>
      </c>
      <c r="AP71" s="59" t="n">
        <v>3815</v>
      </c>
      <c r="AQ71" s="59" t="n">
        <v>3167</v>
      </c>
      <c r="AR71" s="59" t="n">
        <v>3081</v>
      </c>
      <c r="AS71" s="59" t="n">
        <v>2583</v>
      </c>
      <c r="AT71" s="59" t="n">
        <v>4716</v>
      </c>
      <c r="AU71" s="59" t="n">
        <v>3894</v>
      </c>
      <c r="AV71" s="59" t="n">
        <v>4125</v>
      </c>
      <c r="AW71" s="59" t="n">
        <v>3501</v>
      </c>
      <c r="AX71" s="59" t="n">
        <v>4696</v>
      </c>
      <c r="AY71" s="59" t="n">
        <v>4102</v>
      </c>
      <c r="AZ71" s="59" t="n">
        <v>1</v>
      </c>
      <c r="BA71" s="59" t="n">
        <v>5018</v>
      </c>
      <c r="BB71" s="59" t="n">
        <v>4121</v>
      </c>
      <c r="BC71" s="59" t="n">
        <v>1</v>
      </c>
      <c r="BD71" s="59" t="n">
        <v>5311</v>
      </c>
      <c r="BE71" s="59" t="n">
        <v>4130</v>
      </c>
    </row>
    <row r="72" customFormat="false" ht="15" hidden="false" customHeight="false" outlineLevel="0" collapsed="false">
      <c r="A72" s="28" t="s">
        <v>64</v>
      </c>
      <c r="B72" s="48" t="n">
        <v>218</v>
      </c>
      <c r="C72" s="48" t="n">
        <v>32</v>
      </c>
      <c r="D72" s="48" t="n">
        <v>200</v>
      </c>
      <c r="E72" s="48" t="n">
        <v>45</v>
      </c>
      <c r="F72" s="48" t="n">
        <v>443</v>
      </c>
      <c r="G72" s="48" t="n">
        <v>112</v>
      </c>
      <c r="H72" s="48" t="n">
        <v>606</v>
      </c>
      <c r="I72" s="48" t="n">
        <v>186</v>
      </c>
      <c r="J72" s="48" t="n">
        <v>556</v>
      </c>
      <c r="K72" s="48" t="n">
        <v>307</v>
      </c>
      <c r="L72" s="48" t="n">
        <v>721</v>
      </c>
      <c r="M72" s="48" t="n">
        <v>344</v>
      </c>
      <c r="N72" s="48" t="n">
        <v>892</v>
      </c>
      <c r="O72" s="48" t="n">
        <v>459</v>
      </c>
      <c r="P72" s="48" t="n">
        <v>930</v>
      </c>
      <c r="Q72" s="48" t="n">
        <v>536</v>
      </c>
      <c r="R72" s="48" t="n">
        <v>1277</v>
      </c>
      <c r="S72" s="48" t="n">
        <v>986</v>
      </c>
      <c r="T72" s="59" t="n">
        <v>1566</v>
      </c>
      <c r="U72" s="59" t="n">
        <v>1268</v>
      </c>
      <c r="V72" s="59" t="n">
        <v>2278</v>
      </c>
      <c r="W72" s="59" t="n">
        <v>2079</v>
      </c>
      <c r="X72" s="59" t="n">
        <v>1989</v>
      </c>
      <c r="Y72" s="59" t="n">
        <v>1798</v>
      </c>
      <c r="Z72" s="59" t="n">
        <v>2450</v>
      </c>
      <c r="AA72" s="59" t="n">
        <v>2727</v>
      </c>
      <c r="AB72" s="59" t="n">
        <v>2592</v>
      </c>
      <c r="AC72" s="59" t="n">
        <v>2825</v>
      </c>
      <c r="AD72" s="59" t="n">
        <v>2977</v>
      </c>
      <c r="AE72" s="59" t="n">
        <v>3390</v>
      </c>
      <c r="AF72" s="59" t="n">
        <v>3085</v>
      </c>
      <c r="AG72" s="59" t="n">
        <v>3303</v>
      </c>
      <c r="AH72" s="59" t="n">
        <v>3553</v>
      </c>
      <c r="AI72" s="59" t="n">
        <v>3733</v>
      </c>
      <c r="AJ72" s="59" t="n">
        <v>3477</v>
      </c>
      <c r="AK72" s="59" t="n">
        <v>3806</v>
      </c>
      <c r="AL72" s="59" t="n">
        <v>3348</v>
      </c>
      <c r="AM72" s="59" t="n">
        <v>3951</v>
      </c>
      <c r="AN72" s="59" t="n">
        <v>3879</v>
      </c>
      <c r="AO72" s="59" t="n">
        <v>4725</v>
      </c>
      <c r="AP72" s="59" t="n">
        <v>3720</v>
      </c>
      <c r="AQ72" s="59" t="n">
        <v>4657</v>
      </c>
      <c r="AR72" s="59" t="n">
        <v>3971</v>
      </c>
      <c r="AS72" s="59" t="n">
        <v>4940</v>
      </c>
      <c r="AT72" s="59" t="n">
        <v>4313</v>
      </c>
      <c r="AU72" s="59" t="n">
        <v>5559</v>
      </c>
      <c r="AV72" s="59" t="n">
        <v>4887</v>
      </c>
      <c r="AW72" s="59" t="n">
        <v>6077</v>
      </c>
      <c r="AX72" s="59" t="n">
        <v>5655</v>
      </c>
      <c r="AY72" s="59" t="n">
        <v>6735</v>
      </c>
      <c r="AZ72" s="59" t="n">
        <v>0</v>
      </c>
      <c r="BA72" s="59" t="n">
        <v>5055</v>
      </c>
      <c r="BB72" s="59" t="n">
        <v>5912</v>
      </c>
      <c r="BC72" s="59" t="n">
        <v>0</v>
      </c>
      <c r="BD72" s="59" t="n">
        <v>5466</v>
      </c>
      <c r="BE72" s="59" t="n">
        <v>6321</v>
      </c>
    </row>
    <row r="73" s="30" customFormat="true" ht="15" hidden="false" customHeight="false" outlineLevel="0" collapsed="false">
      <c r="A73" s="24" t="s">
        <v>58</v>
      </c>
      <c r="B73" s="49" t="n">
        <v>732</v>
      </c>
      <c r="C73" s="49" t="n">
        <v>278</v>
      </c>
      <c r="D73" s="49" t="n">
        <v>1113</v>
      </c>
      <c r="E73" s="49" t="n">
        <v>630</v>
      </c>
      <c r="F73" s="49" t="n">
        <v>1429</v>
      </c>
      <c r="G73" s="49" t="n">
        <v>565</v>
      </c>
      <c r="H73" s="49" t="n">
        <v>1684</v>
      </c>
      <c r="I73" s="49" t="n">
        <v>711</v>
      </c>
      <c r="J73" s="49" t="n">
        <v>1833</v>
      </c>
      <c r="K73" s="49" t="n">
        <v>976</v>
      </c>
      <c r="L73" s="49" t="n">
        <v>1858</v>
      </c>
      <c r="M73" s="49" t="n">
        <v>976</v>
      </c>
      <c r="N73" s="49" t="n">
        <v>2073</v>
      </c>
      <c r="O73" s="49" t="n">
        <v>1174</v>
      </c>
      <c r="P73" s="49" t="n">
        <v>2171</v>
      </c>
      <c r="Q73" s="49" t="n">
        <v>1265</v>
      </c>
      <c r="R73" s="49" t="n">
        <v>3043</v>
      </c>
      <c r="S73" s="49" t="n">
        <v>2124</v>
      </c>
      <c r="T73" s="60" t="n">
        <v>3427</v>
      </c>
      <c r="U73" s="60" t="n">
        <v>2492</v>
      </c>
      <c r="V73" s="60" t="n">
        <v>4638</v>
      </c>
      <c r="W73" s="60" t="n">
        <v>3584</v>
      </c>
      <c r="X73" s="60" t="n">
        <v>4210</v>
      </c>
      <c r="Y73" s="60" t="n">
        <v>3484</v>
      </c>
      <c r="Z73" s="60" t="n">
        <v>4917</v>
      </c>
      <c r="AA73" s="60" t="n">
        <v>4602</v>
      </c>
      <c r="AB73" s="60" t="n">
        <v>5137</v>
      </c>
      <c r="AC73" s="60" t="n">
        <v>4849</v>
      </c>
      <c r="AD73" s="60" t="n">
        <v>6173</v>
      </c>
      <c r="AE73" s="60" t="n">
        <v>5806</v>
      </c>
      <c r="AF73" s="60" t="n">
        <v>6469</v>
      </c>
      <c r="AG73" s="60" t="n">
        <v>5934</v>
      </c>
      <c r="AH73" s="60" t="n">
        <v>6813</v>
      </c>
      <c r="AI73" s="60" t="n">
        <v>6478</v>
      </c>
      <c r="AJ73" s="60" t="n">
        <v>6732</v>
      </c>
      <c r="AK73" s="60" t="n">
        <v>6546</v>
      </c>
      <c r="AL73" s="60" t="n">
        <v>7053</v>
      </c>
      <c r="AM73" s="60" t="n">
        <v>7047</v>
      </c>
      <c r="AN73" s="60" t="n">
        <v>7789</v>
      </c>
      <c r="AO73" s="60" t="n">
        <v>7758</v>
      </c>
      <c r="AP73" s="60" t="n">
        <v>7535</v>
      </c>
      <c r="AQ73" s="60" t="n">
        <v>7824</v>
      </c>
      <c r="AR73" s="60" t="n">
        <v>7052</v>
      </c>
      <c r="AS73" s="60" t="n">
        <v>7523</v>
      </c>
      <c r="AT73" s="60" t="n">
        <v>9029</v>
      </c>
      <c r="AU73" s="60" t="n">
        <v>9453</v>
      </c>
      <c r="AV73" s="60" t="n">
        <v>9012</v>
      </c>
      <c r="AW73" s="60" t="n">
        <v>9578</v>
      </c>
      <c r="AX73" s="60" t="n">
        <v>10351</v>
      </c>
      <c r="AY73" s="60" t="n">
        <v>10837</v>
      </c>
      <c r="AZ73" s="60" t="n">
        <v>1</v>
      </c>
      <c r="BA73" s="60" t="n">
        <v>10073</v>
      </c>
      <c r="BB73" s="60" t="n">
        <v>10033</v>
      </c>
      <c r="BC73" s="60" t="n">
        <v>1</v>
      </c>
      <c r="BD73" s="60" t="n">
        <v>10777</v>
      </c>
      <c r="BE73" s="60" t="n">
        <v>10451</v>
      </c>
    </row>
    <row r="76" customFormat="false" ht="15.75" hidden="false" customHeight="false" outlineLevel="0" collapsed="false">
      <c r="A76" s="18" t="s">
        <v>48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</row>
    <row r="77" customFormat="false" ht="15" hidden="false" customHeight="false" outlineLevel="0" collapsed="false">
      <c r="A77" s="20"/>
      <c r="B77" s="21" t="n">
        <v>1999</v>
      </c>
      <c r="C77" s="21" t="n">
        <v>2000</v>
      </c>
      <c r="D77" s="21" t="n">
        <v>2001</v>
      </c>
      <c r="E77" s="21" t="n">
        <v>2002</v>
      </c>
      <c r="F77" s="21" t="n">
        <v>2003</v>
      </c>
      <c r="G77" s="21" t="n">
        <v>2004</v>
      </c>
      <c r="H77" s="21" t="n">
        <v>2005</v>
      </c>
      <c r="I77" s="21" t="n">
        <v>2006</v>
      </c>
      <c r="J77" s="21" t="n">
        <v>2007</v>
      </c>
      <c r="K77" s="21" t="n">
        <v>2008</v>
      </c>
      <c r="L77" s="21" t="n">
        <v>2009</v>
      </c>
      <c r="M77" s="21" t="n">
        <v>2010</v>
      </c>
      <c r="N77" s="21" t="n">
        <v>2011</v>
      </c>
      <c r="O77" s="21" t="n">
        <v>2012</v>
      </c>
      <c r="P77" s="21" t="n">
        <v>2013</v>
      </c>
      <c r="Q77" s="21" t="n">
        <v>2014</v>
      </c>
      <c r="R77" s="21" t="n">
        <v>2015</v>
      </c>
      <c r="S77" s="21" t="n">
        <v>2016</v>
      </c>
      <c r="T77" s="21" t="n">
        <v>2017</v>
      </c>
      <c r="U77" s="21" t="n">
        <v>2018</v>
      </c>
      <c r="V77" s="21" t="n">
        <v>2019</v>
      </c>
      <c r="W77" s="21" t="n">
        <v>2020</v>
      </c>
      <c r="X77" s="21" t="n">
        <v>2021</v>
      </c>
      <c r="Y77" s="21" t="n">
        <v>2022</v>
      </c>
      <c r="Z77" s="21" t="n">
        <v>2023</v>
      </c>
      <c r="AA77" s="21" t="n">
        <v>2024</v>
      </c>
      <c r="AB77" s="21" t="n">
        <v>2025</v>
      </c>
      <c r="AC77" s="56"/>
      <c r="AD77" s="56"/>
    </row>
    <row r="78" customFormat="false" ht="15" hidden="false" customHeight="false" outlineLevel="0" collapsed="false">
      <c r="A78" s="24" t="s">
        <v>124</v>
      </c>
      <c r="B78" s="48" t="n">
        <v>63</v>
      </c>
      <c r="C78" s="48" t="n">
        <v>157</v>
      </c>
      <c r="D78" s="48" t="n">
        <v>91</v>
      </c>
      <c r="E78" s="48" t="n">
        <v>158</v>
      </c>
      <c r="F78" s="48" t="n">
        <v>150</v>
      </c>
      <c r="G78" s="48" t="n">
        <v>232</v>
      </c>
      <c r="H78" s="48" t="n">
        <v>213</v>
      </c>
      <c r="I78" s="48" t="n">
        <v>214</v>
      </c>
      <c r="J78" s="48" t="n">
        <v>314</v>
      </c>
      <c r="K78" s="48" t="n">
        <v>320</v>
      </c>
      <c r="L78" s="48" t="n">
        <v>384</v>
      </c>
      <c r="M78" s="48" t="n">
        <v>394</v>
      </c>
      <c r="N78" s="48" t="n">
        <v>492</v>
      </c>
      <c r="O78" s="48" t="n">
        <v>603</v>
      </c>
      <c r="P78" s="48" t="n">
        <v>634</v>
      </c>
      <c r="Q78" s="48" t="n">
        <v>612</v>
      </c>
      <c r="R78" s="48" t="n">
        <v>693</v>
      </c>
      <c r="S78" s="48" t="n">
        <v>706</v>
      </c>
      <c r="T78" s="48" t="n">
        <v>727</v>
      </c>
      <c r="U78" s="48" t="n">
        <v>832</v>
      </c>
      <c r="V78" s="48" t="n">
        <v>885</v>
      </c>
      <c r="W78" s="48" t="n">
        <v>777</v>
      </c>
      <c r="X78" s="48" t="n">
        <v>909</v>
      </c>
      <c r="Y78" s="48" t="n">
        <v>895</v>
      </c>
      <c r="Z78" s="48" t="n">
        <v>1051</v>
      </c>
      <c r="AA78" s="48" t="n">
        <v>1207</v>
      </c>
      <c r="AB78" s="48" t="n">
        <v>1196</v>
      </c>
      <c r="AC78" s="56"/>
      <c r="AD78" s="56"/>
    </row>
    <row r="81" customFormat="false" ht="15.75" hidden="false" customHeight="false" outlineLevel="0" collapsed="false">
      <c r="A81" s="18" t="s">
        <v>49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</row>
    <row r="82" customFormat="false" ht="15" hidden="false" customHeight="false" outlineLevel="0" collapsed="false">
      <c r="A82" s="20" t="s">
        <v>118</v>
      </c>
      <c r="B82" s="21" t="n">
        <v>1999</v>
      </c>
      <c r="C82" s="21" t="n">
        <v>2000</v>
      </c>
      <c r="D82" s="21" t="n">
        <v>2001</v>
      </c>
      <c r="E82" s="21" t="n">
        <v>2002</v>
      </c>
      <c r="F82" s="21" t="n">
        <v>2003</v>
      </c>
      <c r="G82" s="21" t="n">
        <v>2004</v>
      </c>
      <c r="H82" s="21" t="n">
        <v>2005</v>
      </c>
      <c r="I82" s="21" t="n">
        <v>2006</v>
      </c>
      <c r="J82" s="21" t="n">
        <v>2007</v>
      </c>
      <c r="K82" s="21" t="n">
        <v>2008</v>
      </c>
      <c r="L82" s="21" t="n">
        <v>2009</v>
      </c>
      <c r="M82" s="21" t="n">
        <v>2010</v>
      </c>
      <c r="N82" s="21" t="n">
        <v>2011</v>
      </c>
      <c r="O82" s="21" t="n">
        <v>2012</v>
      </c>
      <c r="P82" s="21" t="n">
        <v>2013</v>
      </c>
      <c r="Q82" s="21" t="n">
        <v>2014</v>
      </c>
      <c r="R82" s="21" t="n">
        <v>2015</v>
      </c>
      <c r="S82" s="21" t="n">
        <v>2016</v>
      </c>
      <c r="T82" s="21" t="n">
        <v>2017</v>
      </c>
      <c r="U82" s="21" t="n">
        <v>2018</v>
      </c>
      <c r="V82" s="21" t="n">
        <v>2019</v>
      </c>
      <c r="W82" s="21" t="n">
        <v>2020</v>
      </c>
      <c r="X82" s="21" t="n">
        <v>2021</v>
      </c>
      <c r="Y82" s="21" t="n">
        <v>2022</v>
      </c>
      <c r="Z82" s="21" t="n">
        <v>2023</v>
      </c>
      <c r="AA82" s="21" t="n">
        <v>2024</v>
      </c>
      <c r="AB82" s="21" t="n">
        <v>2025</v>
      </c>
      <c r="AC82" s="56"/>
      <c r="AD82" s="56"/>
    </row>
    <row r="83" customFormat="false" ht="15" hidden="false" customHeight="false" outlineLevel="0" collapsed="false">
      <c r="A83" s="28" t="s">
        <v>63</v>
      </c>
      <c r="B83" s="48" t="n">
        <v>63</v>
      </c>
      <c r="C83" s="48" t="n">
        <v>157</v>
      </c>
      <c r="D83" s="48" t="n">
        <v>91</v>
      </c>
      <c r="E83" s="48" t="n">
        <v>157</v>
      </c>
      <c r="F83" s="48" t="n">
        <v>150</v>
      </c>
      <c r="G83" s="48" t="n">
        <v>230</v>
      </c>
      <c r="H83" s="48" t="n">
        <v>210</v>
      </c>
      <c r="I83" s="48" t="n">
        <v>211</v>
      </c>
      <c r="J83" s="48" t="n">
        <v>309</v>
      </c>
      <c r="K83" s="48" t="n">
        <v>313</v>
      </c>
      <c r="L83" s="48" t="n">
        <v>371</v>
      </c>
      <c r="M83" s="48" t="n">
        <v>379</v>
      </c>
      <c r="N83" s="48" t="n">
        <v>453</v>
      </c>
      <c r="O83" s="48" t="n">
        <v>506</v>
      </c>
      <c r="P83" s="48" t="n">
        <v>533</v>
      </c>
      <c r="Q83" s="48" t="n">
        <v>550</v>
      </c>
      <c r="R83" s="48" t="n">
        <v>635</v>
      </c>
      <c r="S83" s="48" t="n">
        <v>643</v>
      </c>
      <c r="T83" s="48" t="n">
        <v>662</v>
      </c>
      <c r="U83" s="48" t="n">
        <v>744</v>
      </c>
      <c r="V83" s="48" t="n">
        <v>802</v>
      </c>
      <c r="W83" s="48" t="n">
        <v>708</v>
      </c>
      <c r="X83" s="48" t="n">
        <v>799</v>
      </c>
      <c r="Y83" s="48" t="n">
        <v>803</v>
      </c>
      <c r="Z83" s="48" t="n">
        <v>919</v>
      </c>
      <c r="AA83" s="48" t="n">
        <v>1064</v>
      </c>
      <c r="AB83" s="48" t="n">
        <v>1080</v>
      </c>
      <c r="AC83" s="56"/>
      <c r="AD83" s="56"/>
    </row>
    <row r="84" customFormat="false" ht="15" hidden="false" customHeight="false" outlineLevel="0" collapsed="false">
      <c r="A84" s="28" t="s">
        <v>64</v>
      </c>
      <c r="B84" s="48" t="n">
        <v>0</v>
      </c>
      <c r="C84" s="48" t="n">
        <v>0</v>
      </c>
      <c r="D84" s="48" t="n">
        <v>0</v>
      </c>
      <c r="E84" s="48" t="n">
        <v>1</v>
      </c>
      <c r="F84" s="48" t="n">
        <v>0</v>
      </c>
      <c r="G84" s="48" t="n">
        <v>2</v>
      </c>
      <c r="H84" s="48" t="n">
        <v>3</v>
      </c>
      <c r="I84" s="48" t="n">
        <v>3</v>
      </c>
      <c r="J84" s="48" t="n">
        <v>5</v>
      </c>
      <c r="K84" s="48" t="n">
        <v>7</v>
      </c>
      <c r="L84" s="48" t="n">
        <v>13</v>
      </c>
      <c r="M84" s="48" t="n">
        <v>15</v>
      </c>
      <c r="N84" s="48" t="n">
        <v>39</v>
      </c>
      <c r="O84" s="48" t="n">
        <v>97</v>
      </c>
      <c r="P84" s="48" t="n">
        <v>101</v>
      </c>
      <c r="Q84" s="48" t="n">
        <v>62</v>
      </c>
      <c r="R84" s="48" t="n">
        <v>58</v>
      </c>
      <c r="S84" s="48" t="n">
        <v>63</v>
      </c>
      <c r="T84" s="48" t="n">
        <v>65</v>
      </c>
      <c r="U84" s="48" t="n">
        <v>88</v>
      </c>
      <c r="V84" s="48" t="n">
        <v>83</v>
      </c>
      <c r="W84" s="48" t="n">
        <v>69</v>
      </c>
      <c r="X84" s="48" t="n">
        <v>110</v>
      </c>
      <c r="Y84" s="48" t="n">
        <v>92</v>
      </c>
      <c r="Z84" s="48" t="n">
        <v>132</v>
      </c>
      <c r="AA84" s="48" t="n">
        <v>143</v>
      </c>
      <c r="AB84" s="48" t="n">
        <v>116</v>
      </c>
      <c r="AC84" s="56"/>
      <c r="AD84" s="56"/>
    </row>
    <row r="85" s="30" customFormat="true" ht="15" hidden="false" customHeight="false" outlineLevel="0" collapsed="false">
      <c r="A85" s="24" t="s">
        <v>58</v>
      </c>
      <c r="B85" s="49" t="n">
        <v>63</v>
      </c>
      <c r="C85" s="49" t="n">
        <v>157</v>
      </c>
      <c r="D85" s="49" t="n">
        <v>91</v>
      </c>
      <c r="E85" s="49" t="n">
        <v>158</v>
      </c>
      <c r="F85" s="49" t="n">
        <v>150</v>
      </c>
      <c r="G85" s="49" t="n">
        <v>232</v>
      </c>
      <c r="H85" s="49" t="n">
        <v>213</v>
      </c>
      <c r="I85" s="49" t="n">
        <v>214</v>
      </c>
      <c r="J85" s="49" t="n">
        <v>314</v>
      </c>
      <c r="K85" s="49" t="n">
        <v>320</v>
      </c>
      <c r="L85" s="49" t="n">
        <v>384</v>
      </c>
      <c r="M85" s="49" t="n">
        <v>394</v>
      </c>
      <c r="N85" s="49" t="n">
        <v>492</v>
      </c>
      <c r="O85" s="49" t="n">
        <v>603</v>
      </c>
      <c r="P85" s="49" t="n">
        <v>634</v>
      </c>
      <c r="Q85" s="49" t="n">
        <v>612</v>
      </c>
      <c r="R85" s="49" t="n">
        <v>693</v>
      </c>
      <c r="S85" s="49" t="n">
        <v>706</v>
      </c>
      <c r="T85" s="49" t="n">
        <v>727</v>
      </c>
      <c r="U85" s="49" t="n">
        <v>832</v>
      </c>
      <c r="V85" s="49" t="n">
        <v>885</v>
      </c>
      <c r="W85" s="49" t="n">
        <v>777</v>
      </c>
      <c r="X85" s="49" t="n">
        <v>909</v>
      </c>
      <c r="Y85" s="49" t="n">
        <v>895</v>
      </c>
      <c r="Z85" s="49" t="n">
        <v>1051</v>
      </c>
      <c r="AA85" s="49" t="n">
        <v>1207</v>
      </c>
      <c r="AB85" s="49" t="n">
        <v>1196</v>
      </c>
      <c r="AC85" s="62"/>
      <c r="AD85" s="62"/>
    </row>
    <row r="88" customFormat="false" ht="15.75" hidden="false" customHeight="false" outlineLevel="0" collapsed="false">
      <c r="A88" s="18" t="s">
        <v>50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</row>
    <row r="89" customFormat="false" ht="15" hidden="false" customHeight="false" outlineLevel="0" collapsed="false">
      <c r="A89" s="20" t="s">
        <v>54</v>
      </c>
      <c r="B89" s="21" t="n">
        <v>1999</v>
      </c>
      <c r="C89" s="21" t="n">
        <v>2000</v>
      </c>
      <c r="D89" s="21" t="n">
        <v>2001</v>
      </c>
      <c r="E89" s="21" t="n">
        <v>2002</v>
      </c>
      <c r="F89" s="21" t="n">
        <v>2003</v>
      </c>
      <c r="G89" s="21" t="n">
        <v>2004</v>
      </c>
      <c r="H89" s="21" t="n">
        <v>2005</v>
      </c>
      <c r="I89" s="21" t="n">
        <v>2006</v>
      </c>
      <c r="J89" s="21" t="n">
        <v>2007</v>
      </c>
      <c r="K89" s="21" t="n">
        <v>2008</v>
      </c>
      <c r="L89" s="21" t="n">
        <v>2009</v>
      </c>
      <c r="M89" s="21" t="n">
        <v>2010</v>
      </c>
      <c r="N89" s="21" t="n">
        <v>2011</v>
      </c>
      <c r="O89" s="21" t="n">
        <v>2012</v>
      </c>
      <c r="P89" s="21" t="n">
        <v>2013</v>
      </c>
      <c r="Q89" s="21" t="n">
        <v>2014</v>
      </c>
      <c r="R89" s="21" t="n">
        <v>2015</v>
      </c>
      <c r="S89" s="21" t="n">
        <v>2016</v>
      </c>
      <c r="T89" s="21" t="n">
        <v>2017</v>
      </c>
      <c r="U89" s="21" t="n">
        <v>2018</v>
      </c>
      <c r="V89" s="21" t="n">
        <v>2019</v>
      </c>
      <c r="W89" s="21" t="n">
        <v>2020</v>
      </c>
      <c r="X89" s="21" t="n">
        <v>2021</v>
      </c>
      <c r="Y89" s="21" t="n">
        <v>2022</v>
      </c>
      <c r="Z89" s="21" t="n">
        <v>2023</v>
      </c>
      <c r="AA89" s="21" t="n">
        <v>2024</v>
      </c>
      <c r="AB89" s="21" t="n">
        <v>2025</v>
      </c>
      <c r="AC89" s="56"/>
      <c r="AD89" s="56"/>
      <c r="AE89" s="56"/>
      <c r="AF89" s="56"/>
      <c r="AG89" s="56"/>
    </row>
    <row r="90" customFormat="false" ht="15" hidden="false" customHeight="false" outlineLevel="0" collapsed="false">
      <c r="A90" s="28" t="s">
        <v>55</v>
      </c>
      <c r="B90" s="48" t="n">
        <v>38</v>
      </c>
      <c r="C90" s="48" t="n">
        <v>90</v>
      </c>
      <c r="D90" s="48" t="n">
        <v>57</v>
      </c>
      <c r="E90" s="48" t="n">
        <v>102</v>
      </c>
      <c r="F90" s="48" t="n">
        <v>100</v>
      </c>
      <c r="G90" s="48" t="n">
        <v>141</v>
      </c>
      <c r="H90" s="48" t="n">
        <v>126</v>
      </c>
      <c r="I90" s="48" t="n">
        <v>140</v>
      </c>
      <c r="J90" s="48" t="n">
        <v>176</v>
      </c>
      <c r="K90" s="48" t="n">
        <v>187</v>
      </c>
      <c r="L90" s="48" t="n">
        <v>229</v>
      </c>
      <c r="M90" s="48" t="n">
        <v>219</v>
      </c>
      <c r="N90" s="48" t="n">
        <v>280</v>
      </c>
      <c r="O90" s="48" t="n">
        <v>364</v>
      </c>
      <c r="P90" s="48" t="n">
        <v>341</v>
      </c>
      <c r="Q90" s="48" t="n">
        <v>332</v>
      </c>
      <c r="R90" s="48" t="n">
        <v>386</v>
      </c>
      <c r="S90" s="48" t="n">
        <v>417</v>
      </c>
      <c r="T90" s="48" t="n">
        <v>408</v>
      </c>
      <c r="U90" s="48" t="n">
        <v>473</v>
      </c>
      <c r="V90" s="48" t="n">
        <v>502</v>
      </c>
      <c r="W90" s="48" t="n">
        <v>438</v>
      </c>
      <c r="X90" s="48" t="n">
        <v>527</v>
      </c>
      <c r="Y90" s="48" t="n">
        <v>510</v>
      </c>
      <c r="Z90" s="48" t="n">
        <v>591</v>
      </c>
      <c r="AA90" s="48" t="n">
        <v>692</v>
      </c>
      <c r="AB90" s="48" t="n">
        <v>681</v>
      </c>
      <c r="AC90" s="56"/>
      <c r="AD90" s="56"/>
      <c r="AE90" s="56"/>
      <c r="AF90" s="56"/>
      <c r="AG90" s="56"/>
    </row>
    <row r="91" customFormat="false" ht="15" hidden="false" customHeight="false" outlineLevel="0" collapsed="false">
      <c r="A91" s="28" t="s">
        <v>56</v>
      </c>
      <c r="B91" s="48" t="n">
        <v>25</v>
      </c>
      <c r="C91" s="48" t="n">
        <v>67</v>
      </c>
      <c r="D91" s="48" t="n">
        <v>34</v>
      </c>
      <c r="E91" s="48" t="n">
        <v>56</v>
      </c>
      <c r="F91" s="48" t="n">
        <v>50</v>
      </c>
      <c r="G91" s="48" t="n">
        <v>91</v>
      </c>
      <c r="H91" s="48" t="n">
        <v>87</v>
      </c>
      <c r="I91" s="48" t="n">
        <v>74</v>
      </c>
      <c r="J91" s="48" t="n">
        <v>138</v>
      </c>
      <c r="K91" s="48" t="n">
        <v>133</v>
      </c>
      <c r="L91" s="48" t="n">
        <v>155</v>
      </c>
      <c r="M91" s="48" t="n">
        <v>175</v>
      </c>
      <c r="N91" s="48" t="n">
        <v>212</v>
      </c>
      <c r="O91" s="48" t="n">
        <v>239</v>
      </c>
      <c r="P91" s="48" t="n">
        <v>293</v>
      </c>
      <c r="Q91" s="48" t="n">
        <v>280</v>
      </c>
      <c r="R91" s="48" t="n">
        <v>307</v>
      </c>
      <c r="S91" s="48" t="n">
        <v>289</v>
      </c>
      <c r="T91" s="48" t="n">
        <v>319</v>
      </c>
      <c r="U91" s="48" t="n">
        <v>359</v>
      </c>
      <c r="V91" s="48" t="n">
        <v>383</v>
      </c>
      <c r="W91" s="48" t="n">
        <v>339</v>
      </c>
      <c r="X91" s="48" t="n">
        <v>382</v>
      </c>
      <c r="Y91" s="48" t="n">
        <v>385</v>
      </c>
      <c r="Z91" s="48" t="n">
        <v>460</v>
      </c>
      <c r="AA91" s="48" t="n">
        <v>515</v>
      </c>
      <c r="AB91" s="48" t="n">
        <v>515</v>
      </c>
      <c r="AC91" s="56"/>
      <c r="AD91" s="56"/>
      <c r="AE91" s="56"/>
      <c r="AF91" s="56"/>
      <c r="AG91" s="56"/>
    </row>
    <row r="92" s="30" customFormat="true" ht="15" hidden="false" customHeight="false" outlineLevel="0" collapsed="false">
      <c r="A92" s="24" t="s">
        <v>58</v>
      </c>
      <c r="B92" s="49" t="n">
        <v>63</v>
      </c>
      <c r="C92" s="49" t="n">
        <v>157</v>
      </c>
      <c r="D92" s="49" t="n">
        <v>91</v>
      </c>
      <c r="E92" s="49" t="n">
        <v>158</v>
      </c>
      <c r="F92" s="49" t="n">
        <v>150</v>
      </c>
      <c r="G92" s="49" t="n">
        <v>232</v>
      </c>
      <c r="H92" s="49" t="n">
        <v>213</v>
      </c>
      <c r="I92" s="49" t="n">
        <v>214</v>
      </c>
      <c r="J92" s="49" t="n">
        <f aca="false">SUM(J90:J91)</f>
        <v>314</v>
      </c>
      <c r="K92" s="49" t="n">
        <f aca="false">SUM(K90:K91)</f>
        <v>320</v>
      </c>
      <c r="L92" s="49" t="n">
        <f aca="false">SUM(L90:L91)</f>
        <v>384</v>
      </c>
      <c r="M92" s="49" t="n">
        <f aca="false">SUM(M90:M91)</f>
        <v>394</v>
      </c>
      <c r="N92" s="49" t="n">
        <f aca="false">SUM(N90:N91)</f>
        <v>492</v>
      </c>
      <c r="O92" s="49" t="n">
        <f aca="false">SUM(O90:O91)</f>
        <v>603</v>
      </c>
      <c r="P92" s="49" t="n">
        <f aca="false">SUM(P90:P91)</f>
        <v>634</v>
      </c>
      <c r="Q92" s="49" t="n">
        <f aca="false">SUM(Q90:Q91)</f>
        <v>612</v>
      </c>
      <c r="R92" s="49" t="n">
        <f aca="false">SUM(R90:R91)</f>
        <v>693</v>
      </c>
      <c r="S92" s="49" t="n">
        <f aca="false">SUM(S90:S91)</f>
        <v>706</v>
      </c>
      <c r="T92" s="49" t="n">
        <f aca="false">SUM(T90:T91)</f>
        <v>727</v>
      </c>
      <c r="U92" s="49" t="n">
        <f aca="false">SUM(U90:U91)</f>
        <v>832</v>
      </c>
      <c r="V92" s="49" t="n">
        <f aca="false">SUM(V90:V91)</f>
        <v>885</v>
      </c>
      <c r="W92" s="49" t="n">
        <f aca="false">SUM(W90:W91)</f>
        <v>777</v>
      </c>
      <c r="X92" s="49" t="n">
        <f aca="false">SUM(X90:X91)</f>
        <v>909</v>
      </c>
      <c r="Y92" s="49" t="n">
        <f aca="false">SUM(Y90:Y91)</f>
        <v>895</v>
      </c>
      <c r="Z92" s="49" t="n">
        <f aca="false">SUM(Z90:Z91)</f>
        <v>1051</v>
      </c>
      <c r="AA92" s="49" t="n">
        <f aca="false">SUM(AA90:AA91)</f>
        <v>1207</v>
      </c>
      <c r="AB92" s="49" t="n">
        <f aca="false">SUM(AB90:AB91)</f>
        <v>1196</v>
      </c>
      <c r="AC92" s="62"/>
      <c r="AD92" s="62"/>
      <c r="AE92" s="62"/>
      <c r="AF92" s="62"/>
      <c r="AG92" s="62"/>
    </row>
    <row r="93" customFormat="false" ht="15" hidden="false" customHeight="false" outlineLevel="0" collapsed="false"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5" customFormat="false" ht="15.75" hidden="false" customHeight="false" outlineLevel="0" collapsed="false">
      <c r="A95" s="18" t="s">
        <v>51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</row>
    <row r="96" customFormat="false" ht="15" hidden="false" customHeight="true" outlineLevel="0" collapsed="false">
      <c r="A96" s="33" t="s">
        <v>125</v>
      </c>
      <c r="B96" s="21" t="n">
        <v>1999</v>
      </c>
      <c r="C96" s="21"/>
      <c r="D96" s="21" t="n">
        <v>2000</v>
      </c>
      <c r="E96" s="21"/>
      <c r="F96" s="21" t="n">
        <v>2001</v>
      </c>
      <c r="G96" s="21"/>
      <c r="H96" s="21" t="n">
        <v>2002</v>
      </c>
      <c r="I96" s="21"/>
      <c r="J96" s="21" t="n">
        <v>2003</v>
      </c>
      <c r="K96" s="21"/>
      <c r="L96" s="21" t="n">
        <v>2004</v>
      </c>
      <c r="M96" s="21"/>
      <c r="N96" s="21" t="n">
        <v>2005</v>
      </c>
      <c r="O96" s="21"/>
      <c r="P96" s="21" t="n">
        <v>2006</v>
      </c>
      <c r="Q96" s="21"/>
      <c r="R96" s="21" t="n">
        <v>2007</v>
      </c>
      <c r="S96" s="21"/>
      <c r="T96" s="57" t="n">
        <v>2008</v>
      </c>
      <c r="U96" s="57"/>
      <c r="V96" s="57" t="n">
        <v>2009</v>
      </c>
      <c r="W96" s="57"/>
      <c r="X96" s="57" t="n">
        <v>2010</v>
      </c>
      <c r="Y96" s="57"/>
      <c r="Z96" s="57" t="n">
        <v>2011</v>
      </c>
      <c r="AA96" s="57"/>
      <c r="AB96" s="57" t="n">
        <v>2012</v>
      </c>
      <c r="AC96" s="57"/>
      <c r="AD96" s="57" t="n">
        <v>2013</v>
      </c>
      <c r="AE96" s="57"/>
      <c r="AF96" s="57" t="n">
        <v>2014</v>
      </c>
      <c r="AG96" s="57"/>
      <c r="AH96" s="57" t="n">
        <v>2015</v>
      </c>
      <c r="AI96" s="57"/>
      <c r="AJ96" s="57" t="n">
        <v>2016</v>
      </c>
      <c r="AK96" s="57"/>
      <c r="AL96" s="57" t="n">
        <v>2017</v>
      </c>
      <c r="AM96" s="57"/>
      <c r="AN96" s="57" t="n">
        <v>2018</v>
      </c>
      <c r="AO96" s="57"/>
      <c r="AP96" s="57" t="n">
        <v>2019</v>
      </c>
      <c r="AQ96" s="57"/>
      <c r="AR96" s="57" t="n">
        <v>2020</v>
      </c>
      <c r="AS96" s="57"/>
      <c r="AT96" s="57" t="n">
        <v>2021</v>
      </c>
      <c r="AU96" s="57"/>
      <c r="AV96" s="57" t="n">
        <v>2022</v>
      </c>
      <c r="AW96" s="57"/>
      <c r="AX96" s="57" t="n">
        <v>2023</v>
      </c>
      <c r="AY96" s="57"/>
      <c r="AZ96" s="57" t="n">
        <v>2024</v>
      </c>
      <c r="BA96" s="57"/>
      <c r="BB96" s="57" t="n">
        <v>2025</v>
      </c>
      <c r="BC96" s="57"/>
    </row>
    <row r="97" customFormat="false" ht="15" hidden="false" customHeight="false" outlineLevel="0" collapsed="false">
      <c r="A97" s="33"/>
      <c r="B97" s="21" t="s">
        <v>55</v>
      </c>
      <c r="C97" s="21" t="s">
        <v>56</v>
      </c>
      <c r="D97" s="21" t="s">
        <v>55</v>
      </c>
      <c r="E97" s="21" t="s">
        <v>56</v>
      </c>
      <c r="F97" s="21" t="s">
        <v>55</v>
      </c>
      <c r="G97" s="21" t="s">
        <v>56</v>
      </c>
      <c r="H97" s="21" t="s">
        <v>55</v>
      </c>
      <c r="I97" s="21" t="s">
        <v>56</v>
      </c>
      <c r="J97" s="21" t="s">
        <v>55</v>
      </c>
      <c r="K97" s="21" t="s">
        <v>56</v>
      </c>
      <c r="L97" s="21" t="s">
        <v>55</v>
      </c>
      <c r="M97" s="21" t="s">
        <v>56</v>
      </c>
      <c r="N97" s="21" t="s">
        <v>55</v>
      </c>
      <c r="O97" s="21" t="s">
        <v>56</v>
      </c>
      <c r="P97" s="21" t="s">
        <v>55</v>
      </c>
      <c r="Q97" s="21" t="s">
        <v>56</v>
      </c>
      <c r="R97" s="21" t="s">
        <v>55</v>
      </c>
      <c r="S97" s="21" t="s">
        <v>56</v>
      </c>
      <c r="T97" s="57" t="s">
        <v>55</v>
      </c>
      <c r="U97" s="57" t="s">
        <v>56</v>
      </c>
      <c r="V97" s="57" t="s">
        <v>55</v>
      </c>
      <c r="W97" s="57" t="s">
        <v>56</v>
      </c>
      <c r="X97" s="57" t="s">
        <v>55</v>
      </c>
      <c r="Y97" s="57" t="s">
        <v>56</v>
      </c>
      <c r="Z97" s="57" t="s">
        <v>55</v>
      </c>
      <c r="AA97" s="57" t="s">
        <v>56</v>
      </c>
      <c r="AB97" s="57" t="s">
        <v>55</v>
      </c>
      <c r="AC97" s="57" t="s">
        <v>56</v>
      </c>
      <c r="AD97" s="57" t="s">
        <v>55</v>
      </c>
      <c r="AE97" s="57" t="s">
        <v>56</v>
      </c>
      <c r="AF97" s="57" t="s">
        <v>55</v>
      </c>
      <c r="AG97" s="57" t="s">
        <v>56</v>
      </c>
      <c r="AH97" s="57" t="s">
        <v>55</v>
      </c>
      <c r="AI97" s="57" t="s">
        <v>56</v>
      </c>
      <c r="AJ97" s="57" t="s">
        <v>55</v>
      </c>
      <c r="AK97" s="57" t="s">
        <v>56</v>
      </c>
      <c r="AL97" s="57" t="s">
        <v>55</v>
      </c>
      <c r="AM97" s="57" t="s">
        <v>56</v>
      </c>
      <c r="AN97" s="57" t="s">
        <v>55</v>
      </c>
      <c r="AO97" s="57" t="s">
        <v>56</v>
      </c>
      <c r="AP97" s="57" t="s">
        <v>55</v>
      </c>
      <c r="AQ97" s="57" t="s">
        <v>56</v>
      </c>
      <c r="AR97" s="57" t="s">
        <v>55</v>
      </c>
      <c r="AS97" s="57" t="s">
        <v>56</v>
      </c>
      <c r="AT97" s="57" t="s">
        <v>55</v>
      </c>
      <c r="AU97" s="57" t="s">
        <v>56</v>
      </c>
      <c r="AV97" s="57" t="s">
        <v>55</v>
      </c>
      <c r="AW97" s="57" t="s">
        <v>56</v>
      </c>
      <c r="AX97" s="57" t="s">
        <v>55</v>
      </c>
      <c r="AY97" s="57" t="s">
        <v>56</v>
      </c>
      <c r="AZ97" s="57" t="s">
        <v>55</v>
      </c>
      <c r="BA97" s="57" t="s">
        <v>56</v>
      </c>
      <c r="BB97" s="57" t="s">
        <v>55</v>
      </c>
      <c r="BC97" s="57" t="s">
        <v>56</v>
      </c>
    </row>
    <row r="98" customFormat="false" ht="15" hidden="false" customHeight="false" outlineLevel="0" collapsed="false">
      <c r="A98" s="28" t="s">
        <v>63</v>
      </c>
      <c r="B98" s="48" t="n">
        <v>38</v>
      </c>
      <c r="C98" s="48" t="n">
        <v>25</v>
      </c>
      <c r="D98" s="48" t="n">
        <v>90</v>
      </c>
      <c r="E98" s="48" t="n">
        <v>67</v>
      </c>
      <c r="F98" s="48" t="n">
        <v>57</v>
      </c>
      <c r="G98" s="48" t="n">
        <v>34</v>
      </c>
      <c r="H98" s="48" t="n">
        <v>102</v>
      </c>
      <c r="I98" s="48" t="n">
        <v>55</v>
      </c>
      <c r="J98" s="48" t="n">
        <v>100</v>
      </c>
      <c r="K98" s="48" t="n">
        <v>50</v>
      </c>
      <c r="L98" s="48" t="n">
        <v>141</v>
      </c>
      <c r="M98" s="48" t="n">
        <v>89</v>
      </c>
      <c r="N98" s="48" t="n">
        <v>125</v>
      </c>
      <c r="O98" s="48" t="n">
        <v>85</v>
      </c>
      <c r="P98" s="48" t="n">
        <v>138</v>
      </c>
      <c r="Q98" s="48" t="n">
        <v>73</v>
      </c>
      <c r="R98" s="48" t="n">
        <v>174</v>
      </c>
      <c r="S98" s="48" t="n">
        <v>135</v>
      </c>
      <c r="T98" s="59" t="n">
        <v>183</v>
      </c>
      <c r="U98" s="59" t="n">
        <v>130</v>
      </c>
      <c r="V98" s="59" t="n">
        <v>219</v>
      </c>
      <c r="W98" s="59" t="n">
        <v>152</v>
      </c>
      <c r="X98" s="59" t="n">
        <v>209</v>
      </c>
      <c r="Y98" s="59" t="n">
        <v>170</v>
      </c>
      <c r="Z98" s="59" t="n">
        <v>258</v>
      </c>
      <c r="AA98" s="59" t="n">
        <v>195</v>
      </c>
      <c r="AB98" s="59" t="n">
        <v>302</v>
      </c>
      <c r="AC98" s="59" t="n">
        <v>204</v>
      </c>
      <c r="AD98" s="59" t="n">
        <v>294</v>
      </c>
      <c r="AE98" s="59" t="n">
        <v>239</v>
      </c>
      <c r="AF98" s="59" t="n">
        <v>292</v>
      </c>
      <c r="AG98" s="59" t="n">
        <v>258</v>
      </c>
      <c r="AH98" s="59" t="n">
        <v>350</v>
      </c>
      <c r="AI98" s="59" t="n">
        <v>285</v>
      </c>
      <c r="AJ98" s="59" t="n">
        <v>379</v>
      </c>
      <c r="AK98" s="59" t="n">
        <v>264</v>
      </c>
      <c r="AL98" s="59" t="n">
        <v>373</v>
      </c>
      <c r="AM98" s="59" t="n">
        <v>289</v>
      </c>
      <c r="AN98" s="59" t="n">
        <v>429</v>
      </c>
      <c r="AO98" s="59" t="n">
        <v>315</v>
      </c>
      <c r="AP98" s="59" t="n">
        <v>451</v>
      </c>
      <c r="AQ98" s="59" t="n">
        <v>351</v>
      </c>
      <c r="AR98" s="59" t="n">
        <v>398</v>
      </c>
      <c r="AS98" s="59" t="n">
        <v>310</v>
      </c>
      <c r="AT98" s="59" t="n">
        <v>470</v>
      </c>
      <c r="AU98" s="59" t="n">
        <v>329</v>
      </c>
      <c r="AV98" s="59" t="n">
        <v>456</v>
      </c>
      <c r="AW98" s="59" t="n">
        <v>347</v>
      </c>
      <c r="AX98" s="59" t="n">
        <v>509</v>
      </c>
      <c r="AY98" s="59" t="n">
        <v>410</v>
      </c>
      <c r="AZ98" s="59" t="n">
        <v>619</v>
      </c>
      <c r="BA98" s="59" t="n">
        <v>445</v>
      </c>
      <c r="BB98" s="59" t="n">
        <v>613</v>
      </c>
      <c r="BC98" s="59" t="n">
        <v>467</v>
      </c>
    </row>
    <row r="99" customFormat="false" ht="15" hidden="false" customHeight="false" outlineLevel="0" collapsed="false">
      <c r="A99" s="28" t="s">
        <v>64</v>
      </c>
      <c r="B99" s="48" t="n">
        <v>0</v>
      </c>
      <c r="C99" s="48" t="n">
        <v>0</v>
      </c>
      <c r="D99" s="48" t="n">
        <v>0</v>
      </c>
      <c r="E99" s="48" t="n">
        <v>0</v>
      </c>
      <c r="F99" s="48" t="n">
        <v>0</v>
      </c>
      <c r="G99" s="48" t="n">
        <v>0</v>
      </c>
      <c r="H99" s="48" t="n">
        <v>0</v>
      </c>
      <c r="I99" s="48" t="n">
        <v>1</v>
      </c>
      <c r="J99" s="48" t="n">
        <v>0</v>
      </c>
      <c r="K99" s="48" t="n">
        <v>0</v>
      </c>
      <c r="L99" s="48" t="n">
        <v>0</v>
      </c>
      <c r="M99" s="48" t="n">
        <v>2</v>
      </c>
      <c r="N99" s="48" t="n">
        <v>1</v>
      </c>
      <c r="O99" s="48" t="n">
        <v>2</v>
      </c>
      <c r="P99" s="48" t="n">
        <v>2</v>
      </c>
      <c r="Q99" s="48" t="n">
        <v>1</v>
      </c>
      <c r="R99" s="48" t="n">
        <v>2</v>
      </c>
      <c r="S99" s="48" t="n">
        <v>3</v>
      </c>
      <c r="T99" s="59" t="n">
        <v>4</v>
      </c>
      <c r="U99" s="59" t="n">
        <v>3</v>
      </c>
      <c r="V99" s="59" t="n">
        <v>10</v>
      </c>
      <c r="W99" s="59" t="n">
        <v>3</v>
      </c>
      <c r="X99" s="59" t="n">
        <v>10</v>
      </c>
      <c r="Y99" s="59" t="n">
        <v>5</v>
      </c>
      <c r="Z99" s="59" t="n">
        <v>22</v>
      </c>
      <c r="AA99" s="59" t="n">
        <v>17</v>
      </c>
      <c r="AB99" s="59" t="n">
        <v>62</v>
      </c>
      <c r="AC99" s="59" t="n">
        <v>35</v>
      </c>
      <c r="AD99" s="59" t="n">
        <v>47</v>
      </c>
      <c r="AE99" s="59" t="n">
        <v>54</v>
      </c>
      <c r="AF99" s="59" t="n">
        <v>40</v>
      </c>
      <c r="AG99" s="59" t="n">
        <v>22</v>
      </c>
      <c r="AH99" s="59" t="n">
        <v>36</v>
      </c>
      <c r="AI99" s="59" t="n">
        <v>22</v>
      </c>
      <c r="AJ99" s="59" t="n">
        <v>38</v>
      </c>
      <c r="AK99" s="59" t="n">
        <v>25</v>
      </c>
      <c r="AL99" s="59" t="n">
        <v>35</v>
      </c>
      <c r="AM99" s="59" t="n">
        <v>30</v>
      </c>
      <c r="AN99" s="59" t="n">
        <v>44</v>
      </c>
      <c r="AO99" s="59" t="n">
        <v>44</v>
      </c>
      <c r="AP99" s="59" t="n">
        <v>51</v>
      </c>
      <c r="AQ99" s="59" t="n">
        <v>32</v>
      </c>
      <c r="AR99" s="59" t="n">
        <v>40</v>
      </c>
      <c r="AS99" s="59" t="n">
        <v>29</v>
      </c>
      <c r="AT99" s="59" t="n">
        <v>57</v>
      </c>
      <c r="AU99" s="59" t="n">
        <v>53</v>
      </c>
      <c r="AV99" s="59" t="n">
        <v>54</v>
      </c>
      <c r="AW99" s="59" t="n">
        <v>38</v>
      </c>
      <c r="AX99" s="59" t="n">
        <v>82</v>
      </c>
      <c r="AY99" s="59" t="n">
        <v>50</v>
      </c>
      <c r="AZ99" s="59" t="n">
        <v>73</v>
      </c>
      <c r="BA99" s="59" t="n">
        <v>70</v>
      </c>
      <c r="BB99" s="59" t="n">
        <v>68</v>
      </c>
      <c r="BC99" s="59" t="n">
        <v>48</v>
      </c>
    </row>
    <row r="100" customFormat="false" ht="15" hidden="false" customHeight="false" outlineLevel="0" collapsed="false">
      <c r="A100" s="24" t="s">
        <v>58</v>
      </c>
      <c r="B100" s="49" t="n">
        <v>38</v>
      </c>
      <c r="C100" s="49" t="n">
        <v>25</v>
      </c>
      <c r="D100" s="49" t="n">
        <v>90</v>
      </c>
      <c r="E100" s="49" t="n">
        <v>67</v>
      </c>
      <c r="F100" s="49" t="n">
        <v>57</v>
      </c>
      <c r="G100" s="49" t="n">
        <v>34</v>
      </c>
      <c r="H100" s="49" t="n">
        <v>102</v>
      </c>
      <c r="I100" s="49" t="n">
        <v>56</v>
      </c>
      <c r="J100" s="49" t="n">
        <v>100</v>
      </c>
      <c r="K100" s="49" t="n">
        <v>50</v>
      </c>
      <c r="L100" s="49" t="n">
        <v>141</v>
      </c>
      <c r="M100" s="49" t="n">
        <v>91</v>
      </c>
      <c r="N100" s="49" t="n">
        <v>126</v>
      </c>
      <c r="O100" s="49" t="n">
        <v>87</v>
      </c>
      <c r="P100" s="49" t="n">
        <v>140</v>
      </c>
      <c r="Q100" s="49" t="n">
        <v>74</v>
      </c>
      <c r="R100" s="49" t="n">
        <v>176</v>
      </c>
      <c r="S100" s="49" t="n">
        <v>138</v>
      </c>
      <c r="T100" s="60" t="n">
        <v>187</v>
      </c>
      <c r="U100" s="60" t="n">
        <v>133</v>
      </c>
      <c r="V100" s="60" t="n">
        <v>229</v>
      </c>
      <c r="W100" s="60" t="n">
        <v>155</v>
      </c>
      <c r="X100" s="60" t="n">
        <v>219</v>
      </c>
      <c r="Y100" s="60" t="n">
        <v>175</v>
      </c>
      <c r="Z100" s="60" t="n">
        <v>280</v>
      </c>
      <c r="AA100" s="60" t="n">
        <v>212</v>
      </c>
      <c r="AB100" s="60" t="n">
        <v>364</v>
      </c>
      <c r="AC100" s="60" t="n">
        <v>239</v>
      </c>
      <c r="AD100" s="60" t="n">
        <v>341</v>
      </c>
      <c r="AE100" s="60" t="n">
        <v>293</v>
      </c>
      <c r="AF100" s="60" t="n">
        <v>332</v>
      </c>
      <c r="AG100" s="60" t="n">
        <v>280</v>
      </c>
      <c r="AH100" s="60" t="n">
        <v>386</v>
      </c>
      <c r="AI100" s="60" t="n">
        <v>307</v>
      </c>
      <c r="AJ100" s="60" t="n">
        <v>417</v>
      </c>
      <c r="AK100" s="60" t="n">
        <v>289</v>
      </c>
      <c r="AL100" s="60" t="n">
        <v>408</v>
      </c>
      <c r="AM100" s="60" t="n">
        <v>319</v>
      </c>
      <c r="AN100" s="60" t="n">
        <v>473</v>
      </c>
      <c r="AO100" s="60" t="n">
        <v>359</v>
      </c>
      <c r="AP100" s="60" t="n">
        <v>502</v>
      </c>
      <c r="AQ100" s="60" t="n">
        <v>383</v>
      </c>
      <c r="AR100" s="60" t="n">
        <v>438</v>
      </c>
      <c r="AS100" s="60" t="n">
        <v>339</v>
      </c>
      <c r="AT100" s="60" t="n">
        <v>527</v>
      </c>
      <c r="AU100" s="60" t="n">
        <v>382</v>
      </c>
      <c r="AV100" s="60" t="n">
        <v>510</v>
      </c>
      <c r="AW100" s="60" t="n">
        <v>385</v>
      </c>
      <c r="AX100" s="60" t="n">
        <v>591</v>
      </c>
      <c r="AY100" s="60" t="n">
        <v>460</v>
      </c>
      <c r="AZ100" s="60" t="n">
        <v>692</v>
      </c>
      <c r="BA100" s="60" t="n">
        <v>515</v>
      </c>
      <c r="BB100" s="60" t="n">
        <v>681</v>
      </c>
      <c r="BC100" s="60" t="n">
        <v>515</v>
      </c>
    </row>
    <row r="103" customFormat="false" ht="15" hidden="false" customHeight="false" outlineLevel="0" collapsed="false">
      <c r="A103" s="47" t="s">
        <v>105</v>
      </c>
    </row>
  </sheetData>
  <mergeCells count="111">
    <mergeCell ref="A33:A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Z33"/>
    <mergeCell ref="BA33:BC33"/>
    <mergeCell ref="A41:A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Z41"/>
    <mergeCell ref="BA41:BC41"/>
    <mergeCell ref="BD41:BE41"/>
    <mergeCell ref="A69:A70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Z69"/>
    <mergeCell ref="BA69:BC69"/>
    <mergeCell ref="BD69:BE69"/>
    <mergeCell ref="A96:A97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AT96:AU96"/>
    <mergeCell ref="AV96:AW96"/>
    <mergeCell ref="AX96:AY96"/>
    <mergeCell ref="AZ96:BA96"/>
    <mergeCell ref="BB96:BC96"/>
  </mergeCells>
  <hyperlinks>
    <hyperlink ref="A103" location="INDICE!A1" display="Volver al Índic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2016-12-27T14:07:05Z</dcterms:created>
  <dc:creator>Maria Espejo Peñaloza</dc:creator>
  <dc:description/>
  <dc:language>es-ES</dc:language>
  <cp:lastModifiedBy>Juan Salamanca Velazquez</cp:lastModifiedBy>
  <dcterms:modified xsi:type="dcterms:W3CDTF">2026-07-31T13:44:39Z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